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daranciang\Desktop\"/>
    </mc:Choice>
  </mc:AlternateContent>
  <bookViews>
    <workbookView xWindow="720" yWindow="360" windowWidth="17955" windowHeight="11535"/>
  </bookViews>
  <sheets>
    <sheet name="Magnification &amp; FOV" sheetId="3" r:id="rId1"/>
  </sheets>
  <calcPr calcId="152511"/>
</workbook>
</file>

<file path=xl/calcChain.xml><?xml version="1.0" encoding="utf-8"?>
<calcChain xmlns="http://schemas.openxmlformats.org/spreadsheetml/2006/main">
  <c r="D20" i="3" l="1"/>
  <c r="D19" i="3"/>
  <c r="G8" i="3"/>
  <c r="D12" i="3" l="1"/>
  <c r="D6" i="3"/>
</calcChain>
</file>

<file path=xl/sharedStrings.xml><?xml version="1.0" encoding="utf-8"?>
<sst xmlns="http://schemas.openxmlformats.org/spreadsheetml/2006/main" count="39" uniqueCount="35">
  <si>
    <t>Nikon</t>
  </si>
  <si>
    <t>Olympus</t>
  </si>
  <si>
    <t>Effective Objective Magnification</t>
  </si>
  <si>
    <t>https://www.thorlabs.com/newgrouppage9.cfm?objectgroup_ID=8564&amp;tabname=Magnification%20%26%20FOV</t>
  </si>
  <si>
    <t xml:space="preserve">Camera Magnification </t>
  </si>
  <si>
    <t xml:space="preserve">Magnification of Camera Tube </t>
  </si>
  <si>
    <t>Magnification at the Camera</t>
  </si>
  <si>
    <t>Trinocular Magnification</t>
  </si>
  <si>
    <t>Magnification of Trinocular Eyepieces</t>
  </si>
  <si>
    <t>Magnification at the Trinoculars</t>
  </si>
  <si>
    <t>Magnification of Objective</t>
  </si>
  <si>
    <t>Design Magnification of Objective
(Printed on Objective)</t>
  </si>
  <si>
    <t>Camera Sensor Height, in mm</t>
  </si>
  <si>
    <t>Camera Sensor Width, in mm</t>
  </si>
  <si>
    <t>Sample Height, in µm</t>
  </si>
  <si>
    <t>Sample Width, in µm</t>
  </si>
  <si>
    <r>
      <t xml:space="preserve">Magnification at the Camera
(See </t>
    </r>
    <r>
      <rPr>
        <sz val="11"/>
        <color theme="1"/>
        <rFont val="Calibri"/>
        <family val="2"/>
        <scheme val="minor"/>
      </rPr>
      <t>Camera Magnification,</t>
    </r>
    <r>
      <rPr>
        <i/>
        <sz val="11"/>
        <color theme="1"/>
        <rFont val="Calibri"/>
        <family val="2"/>
        <scheme val="minor"/>
      </rPr>
      <t xml:space="preserve"> Above)</t>
    </r>
  </si>
  <si>
    <r>
      <t xml:space="preserve">Effective Objective Magnification
</t>
    </r>
    <r>
      <rPr>
        <sz val="11"/>
        <color theme="1"/>
        <rFont val="Calibri"/>
        <family val="2"/>
        <scheme val="minor"/>
      </rPr>
      <t>Use this when the focal length of the tube lens in your microscope is not equal to the focal length of the design tube lens of the objective.</t>
    </r>
  </si>
  <si>
    <t>Manufacturer</t>
  </si>
  <si>
    <t>Tube Lens Focal Length</t>
  </si>
  <si>
    <t>Leica</t>
  </si>
  <si>
    <t>Mitutoyo</t>
  </si>
  <si>
    <t>Thorlabs</t>
  </si>
  <si>
    <t>Zeiss</t>
  </si>
  <si>
    <t>200 mm</t>
  </si>
  <si>
    <t>180 mm</t>
  </si>
  <si>
    <t>165 mm</t>
  </si>
  <si>
    <t>Focal Length of Design Tube Lens of Objective, in mm
(See Table to the Right)</t>
  </si>
  <si>
    <t>Focal Length of Tube Lens in Microscope, in mm
(See Table to the Right)</t>
  </si>
  <si>
    <t>These examples demonstrate how to calculate the magnification and the field of view of several types of optical systems.</t>
  </si>
  <si>
    <t>Sample Area When Imaged on a Camera</t>
  </si>
  <si>
    <t>For additional details on the calculations performed here, please see this webpage:</t>
  </si>
  <si>
    <t>Inputs
(These Can be Changed)</t>
  </si>
  <si>
    <t>Outputs
(Do Not Change These)</t>
  </si>
  <si>
    <t>When viewing an image with a camera, the system magnification is the product of the objective and camera tube magnifications. When viewing an image with trinoculars, the system magnification is the product of the objective and eyepiece magnifications.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</si>
</sst>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0" fontId="0" fillId="0" borderId="0" xfId="0" applyAlignment="1"/>
    <xf numFmtId="0" fontId="0" fillId="0" borderId="0" xfId="0" applyAlignment="1">
      <alignment vertical="top"/>
    </xf>
    <xf numFmtId="2" fontId="0" fillId="0" borderId="0" xfId="0" applyNumberFormat="1"/>
    <xf numFmtId="2" fontId="0" fillId="0" borderId="0" xfId="0" applyNumberFormat="1" applyBorder="1"/>
    <xf numFmtId="0" fontId="0" fillId="0" borderId="0" xfId="0" applyBorder="1" applyAlignment="1">
      <alignment wrapText="1"/>
    </xf>
    <xf numFmtId="0" fontId="1" fillId="0" borderId="0" xfId="0" applyFont="1" applyBorder="1"/>
    <xf numFmtId="0" fontId="0" fillId="0" borderId="0" xfId="0" applyBorder="1"/>
    <xf numFmtId="2" fontId="0" fillId="0" borderId="0" xfId="0" applyNumberFormat="1" applyFill="1" applyBorder="1"/>
    <xf numFmtId="0" fontId="0" fillId="0" borderId="0" xfId="0" applyBorder="1" applyAlignment="1">
      <alignment vertical="top" wrapText="1"/>
    </xf>
    <xf numFmtId="0" fontId="0" fillId="0" borderId="0" xfId="0" applyFill="1" applyAlignment="1">
      <alignment horizontal="center" wrapText="1"/>
    </xf>
    <xf numFmtId="2" fontId="0" fillId="0" borderId="5" xfId="0" applyNumberFormat="1" applyBorder="1"/>
    <xf numFmtId="0" fontId="0" fillId="0" borderId="0" xfId="0" applyFill="1" applyAlignment="1">
      <alignment wrapText="1"/>
    </xf>
    <xf numFmtId="0" fontId="3" fillId="0" borderId="0" xfId="1" applyFill="1" applyAlignment="1">
      <alignment horizontal="center" wrapText="1"/>
    </xf>
    <xf numFmtId="2" fontId="0" fillId="2" borderId="5" xfId="0" applyNumberFormat="1" applyFill="1" applyBorder="1" applyAlignment="1">
      <alignment vertical="center"/>
    </xf>
    <xf numFmtId="2" fontId="0" fillId="0" borderId="5" xfId="0" applyNumberFormat="1" applyBorder="1" applyAlignment="1">
      <alignment vertical="center"/>
    </xf>
    <xf numFmtId="2" fontId="0" fillId="4" borderId="7" xfId="0" applyNumberFormat="1" applyFill="1" applyBorder="1" applyAlignment="1">
      <alignment vertical="center"/>
    </xf>
    <xf numFmtId="2" fontId="0" fillId="2" borderId="3" xfId="0" applyNumberFormat="1" applyFill="1" applyBorder="1" applyAlignment="1">
      <alignment vertical="center"/>
    </xf>
    <xf numFmtId="0" fontId="0" fillId="0" borderId="5" xfId="0" applyBorder="1"/>
    <xf numFmtId="0" fontId="0" fillId="0" borderId="0" xfId="0" applyFill="1"/>
    <xf numFmtId="2" fontId="0" fillId="4" borderId="5" xfId="0" applyNumberFormat="1" applyFill="1" applyBorder="1" applyAlignment="1">
      <alignment vertical="center"/>
    </xf>
    <xf numFmtId="2" fontId="0" fillId="0" borderId="0" xfId="0" applyNumberFormat="1" applyFill="1" applyBorder="1" applyAlignment="1">
      <alignment horizontal="right"/>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5" borderId="1" xfId="0" applyFill="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wrapText="1"/>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2" xfId="0" applyFont="1" applyBorder="1" applyAlignment="1">
      <alignment horizontal="left" wrapText="1"/>
    </xf>
    <xf numFmtId="0" fontId="2" fillId="0" borderId="4" xfId="0" applyFont="1" applyBorder="1" applyAlignment="1">
      <alignment horizontal="left" wrapText="1"/>
    </xf>
    <xf numFmtId="0" fontId="0" fillId="0" borderId="4" xfId="0" applyBorder="1" applyAlignment="1">
      <alignment horizontal="left"/>
    </xf>
    <xf numFmtId="2" fontId="0" fillId="2" borderId="0" xfId="0" applyNumberFormat="1" applyFill="1" applyAlignment="1">
      <alignment horizontal="center" vertical="center" wrapText="1"/>
    </xf>
    <xf numFmtId="2" fontId="0" fillId="4" borderId="0" xfId="0" applyNumberFormat="1" applyFill="1" applyAlignment="1">
      <alignment horizontal="center" vertical="center" wrapText="1"/>
    </xf>
    <xf numFmtId="0" fontId="0" fillId="0" borderId="0" xfId="0" applyAlignment="1">
      <alignment vertical="center"/>
    </xf>
    <xf numFmtId="0" fontId="0" fillId="0" borderId="2"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3" fillId="3" borderId="0" xfId="1" applyFill="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0" xfId="0" applyFill="1" applyAlignment="1">
      <alignment horizontal="center" wrapText="1"/>
    </xf>
    <xf numFmtId="0" fontId="0" fillId="3" borderId="0" xfId="0" applyFill="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161926</xdr:colOff>
      <xdr:row>0</xdr:row>
      <xdr:rowOff>95250</xdr:rowOff>
    </xdr:from>
    <xdr:to>
      <xdr:col>0</xdr:col>
      <xdr:colOff>2224904</xdr:colOff>
      <xdr:row>1</xdr:row>
      <xdr:rowOff>276225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6" y="95250"/>
          <a:ext cx="2062978" cy="561975"/>
        </a:xfrm>
        <a:prstGeom prst="rect">
          <a:avLst/>
        </a:prstGeom>
      </xdr:spPr>
    </xdr:pic>
    <xdr:clientData/>
  </xdr:twoCellAnchor>
  <xdr:twoCellAnchor editAs="oneCell">
    <xdr:from>
      <xdr:col>5</xdr:col>
      <xdr:colOff>733425</xdr:colOff>
      <xdr:row>9</xdr:row>
      <xdr:rowOff>114300</xdr:rowOff>
    </xdr:from>
    <xdr:to>
      <xdr:col>6</xdr:col>
      <xdr:colOff>342900</xdr:colOff>
      <xdr:row>16</xdr:row>
      <xdr:rowOff>304800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24700" y="3543300"/>
          <a:ext cx="2857500" cy="2857500"/>
        </a:xfrm>
        <a:prstGeom prst="rect">
          <a:avLst/>
        </a:prstGeom>
      </xdr:spPr>
    </xdr:pic>
    <xdr:clientData/>
  </xdr:twoCellAnchor>
  <xdr:twoCellAnchor editAs="oneCell">
    <xdr:from>
      <xdr:col>8</xdr:col>
      <xdr:colOff>66675</xdr:colOff>
      <xdr:row>9</xdr:row>
      <xdr:rowOff>85725</xdr:rowOff>
    </xdr:from>
    <xdr:to>
      <xdr:col>10</xdr:col>
      <xdr:colOff>676275</xdr:colOff>
      <xdr:row>16</xdr:row>
      <xdr:rowOff>276225</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01400" y="3514725"/>
          <a:ext cx="2381250" cy="2857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newgrouppage9.cfm?objectgroup_ID=8564&amp;tabname=Magnification%20%26%20F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zoomScaleNormal="100" workbookViewId="0">
      <selection activeCell="C1" sqref="C1"/>
    </sheetView>
  </sheetViews>
  <sheetFormatPr defaultRowHeight="15" x14ac:dyDescent="0.25"/>
  <cols>
    <col min="1" max="1" width="35.7109375" customWidth="1"/>
    <col min="2" max="2" width="5.7109375" customWidth="1"/>
    <col min="3" max="3" width="35" customWidth="1"/>
    <col min="4" max="4" width="13.7109375" style="3" customWidth="1"/>
    <col min="5" max="5" width="5.7109375" customWidth="1"/>
    <col min="6" max="6" width="48.7109375" customWidth="1"/>
    <col min="7" max="7" width="16.7109375" customWidth="1"/>
    <col min="8" max="8" width="5.7109375" customWidth="1"/>
    <col min="9" max="10" width="13.28515625" customWidth="1"/>
    <col min="11" max="11" width="11" customWidth="1"/>
  </cols>
  <sheetData>
    <row r="1" spans="1:11" ht="30" customHeight="1" x14ac:dyDescent="0.25">
      <c r="A1" s="1"/>
      <c r="B1" s="19"/>
    </row>
    <row r="2" spans="1:11" ht="30" customHeight="1" x14ac:dyDescent="0.25">
      <c r="A2" s="1"/>
      <c r="B2" s="19"/>
      <c r="C2" s="54" t="s">
        <v>4</v>
      </c>
      <c r="D2" s="55"/>
      <c r="F2" s="49" t="s">
        <v>17</v>
      </c>
      <c r="G2" s="48"/>
      <c r="I2" s="22" t="s">
        <v>18</v>
      </c>
      <c r="J2" s="23" t="s">
        <v>19</v>
      </c>
    </row>
    <row r="3" spans="1:11" ht="30" customHeight="1" x14ac:dyDescent="0.25">
      <c r="A3" s="56" t="s">
        <v>29</v>
      </c>
      <c r="B3" s="10"/>
      <c r="C3" s="25" t="s">
        <v>10</v>
      </c>
      <c r="D3" s="14">
        <v>20</v>
      </c>
      <c r="F3" s="50"/>
      <c r="G3" s="51"/>
      <c r="I3" s="24" t="s">
        <v>20</v>
      </c>
      <c r="J3" s="24" t="s">
        <v>24</v>
      </c>
    </row>
    <row r="4" spans="1:11" ht="30" customHeight="1" x14ac:dyDescent="0.25">
      <c r="A4" s="56"/>
      <c r="B4" s="10"/>
      <c r="C4" s="25" t="s">
        <v>5</v>
      </c>
      <c r="D4" s="14">
        <v>0.75</v>
      </c>
      <c r="F4" s="31" t="s">
        <v>11</v>
      </c>
      <c r="G4" s="17">
        <v>20</v>
      </c>
      <c r="I4" s="24" t="s">
        <v>21</v>
      </c>
      <c r="J4" s="24" t="s">
        <v>24</v>
      </c>
    </row>
    <row r="5" spans="1:11" ht="30" customHeight="1" x14ac:dyDescent="0.25">
      <c r="A5" s="57" t="s">
        <v>31</v>
      </c>
      <c r="B5" s="10"/>
      <c r="C5" s="25"/>
      <c r="D5" s="15"/>
      <c r="F5" s="28" t="s">
        <v>28</v>
      </c>
      <c r="G5" s="14">
        <v>200</v>
      </c>
      <c r="I5" s="24" t="s">
        <v>0</v>
      </c>
      <c r="J5" s="24" t="s">
        <v>24</v>
      </c>
    </row>
    <row r="6" spans="1:11" ht="30" customHeight="1" x14ac:dyDescent="0.25">
      <c r="A6" s="57"/>
      <c r="B6" s="10"/>
      <c r="C6" s="26" t="s">
        <v>6</v>
      </c>
      <c r="D6" s="16">
        <f>D3*D4</f>
        <v>15</v>
      </c>
      <c r="E6" s="7"/>
      <c r="F6" s="32" t="s">
        <v>27</v>
      </c>
      <c r="G6" s="14">
        <v>180</v>
      </c>
      <c r="I6" s="24" t="s">
        <v>1</v>
      </c>
      <c r="J6" s="24" t="s">
        <v>25</v>
      </c>
    </row>
    <row r="7" spans="1:11" ht="30" customHeight="1" x14ac:dyDescent="0.25">
      <c r="A7" s="46" t="s">
        <v>3</v>
      </c>
      <c r="B7" s="12"/>
      <c r="E7" s="7"/>
      <c r="F7" s="33"/>
      <c r="G7" s="18"/>
      <c r="I7" s="24" t="s">
        <v>22</v>
      </c>
      <c r="J7" s="24" t="s">
        <v>24</v>
      </c>
    </row>
    <row r="8" spans="1:11" ht="30" customHeight="1" x14ac:dyDescent="0.25">
      <c r="A8" s="46"/>
      <c r="B8" s="10"/>
      <c r="C8" s="54" t="s">
        <v>7</v>
      </c>
      <c r="D8" s="55"/>
      <c r="E8" s="5"/>
      <c r="F8" s="26" t="s">
        <v>2</v>
      </c>
      <c r="G8" s="16">
        <f>G4*G5/G6</f>
        <v>22.222222222222221</v>
      </c>
      <c r="I8" s="24" t="s">
        <v>23</v>
      </c>
      <c r="J8" s="24" t="s">
        <v>26</v>
      </c>
    </row>
    <row r="9" spans="1:11" ht="30" customHeight="1" x14ac:dyDescent="0.25">
      <c r="A9" s="19"/>
      <c r="B9" s="10"/>
      <c r="C9" s="25" t="s">
        <v>10</v>
      </c>
      <c r="D9" s="14">
        <v>20</v>
      </c>
      <c r="E9" s="7"/>
      <c r="F9" s="7"/>
      <c r="G9" s="4"/>
    </row>
    <row r="10" spans="1:11" ht="30" customHeight="1" x14ac:dyDescent="0.25">
      <c r="A10" s="34" t="s">
        <v>32</v>
      </c>
      <c r="B10" s="10"/>
      <c r="C10" s="25" t="s">
        <v>8</v>
      </c>
      <c r="D10" s="14">
        <v>10</v>
      </c>
      <c r="F10" s="37"/>
      <c r="G10" s="39"/>
      <c r="I10" s="37"/>
      <c r="J10" s="38"/>
      <c r="K10" s="39"/>
    </row>
    <row r="11" spans="1:11" ht="30" customHeight="1" x14ac:dyDescent="0.25">
      <c r="A11" s="35" t="s">
        <v>33</v>
      </c>
      <c r="B11" s="13"/>
      <c r="C11" s="25"/>
      <c r="D11" s="15"/>
      <c r="F11" s="40"/>
      <c r="G11" s="42"/>
      <c r="I11" s="40"/>
      <c r="J11" s="41"/>
      <c r="K11" s="42"/>
    </row>
    <row r="12" spans="1:11" ht="30" customHeight="1" x14ac:dyDescent="0.25">
      <c r="B12" s="13"/>
      <c r="C12" s="26" t="s">
        <v>9</v>
      </c>
      <c r="D12" s="16">
        <f>D9*D10</f>
        <v>200</v>
      </c>
      <c r="F12" s="40"/>
      <c r="G12" s="42"/>
      <c r="I12" s="40"/>
      <c r="J12" s="41"/>
      <c r="K12" s="42"/>
    </row>
    <row r="13" spans="1:11" ht="30" customHeight="1" x14ac:dyDescent="0.25">
      <c r="B13" s="13"/>
      <c r="F13" s="40"/>
      <c r="G13" s="42"/>
      <c r="I13" s="40"/>
      <c r="J13" s="41"/>
      <c r="K13" s="42"/>
    </row>
    <row r="14" spans="1:11" ht="30" customHeight="1" x14ac:dyDescent="0.25">
      <c r="B14" s="10"/>
      <c r="C14" s="47" t="s">
        <v>30</v>
      </c>
      <c r="D14" s="48"/>
      <c r="F14" s="40"/>
      <c r="G14" s="42"/>
      <c r="I14" s="40"/>
      <c r="J14" s="41"/>
      <c r="K14" s="42"/>
    </row>
    <row r="15" spans="1:11" ht="30" customHeight="1" x14ac:dyDescent="0.25">
      <c r="B15" s="10"/>
      <c r="C15" s="27" t="s">
        <v>13</v>
      </c>
      <c r="D15" s="17">
        <v>8.98</v>
      </c>
      <c r="F15" s="40"/>
      <c r="G15" s="42"/>
      <c r="I15" s="40"/>
      <c r="J15" s="41"/>
      <c r="K15" s="42"/>
    </row>
    <row r="16" spans="1:11" ht="30" customHeight="1" x14ac:dyDescent="0.25">
      <c r="B16" s="10"/>
      <c r="C16" s="25" t="s">
        <v>12</v>
      </c>
      <c r="D16" s="14">
        <v>6.71</v>
      </c>
      <c r="F16" s="40"/>
      <c r="G16" s="42"/>
      <c r="I16" s="40"/>
      <c r="J16" s="41"/>
      <c r="K16" s="42"/>
    </row>
    <row r="17" spans="1:11" ht="30" customHeight="1" x14ac:dyDescent="0.25">
      <c r="B17" s="10"/>
      <c r="C17" s="28" t="s">
        <v>16</v>
      </c>
      <c r="D17" s="14">
        <v>15</v>
      </c>
      <c r="F17" s="40"/>
      <c r="G17" s="42"/>
      <c r="I17" s="43"/>
      <c r="J17" s="44"/>
      <c r="K17" s="45"/>
    </row>
    <row r="18" spans="1:11" ht="30" customHeight="1" x14ac:dyDescent="0.25">
      <c r="B18" s="10"/>
      <c r="C18" s="25"/>
      <c r="D18" s="11"/>
      <c r="F18" s="58" t="s">
        <v>34</v>
      </c>
      <c r="G18" s="59"/>
    </row>
    <row r="19" spans="1:11" ht="30" customHeight="1" x14ac:dyDescent="0.25">
      <c r="B19" s="10"/>
      <c r="C19" s="29" t="s">
        <v>14</v>
      </c>
      <c r="D19" s="20">
        <f>D15/D17*1000</f>
        <v>598.66666666666663</v>
      </c>
      <c r="F19" s="60"/>
      <c r="G19" s="61"/>
    </row>
    <row r="20" spans="1:11" ht="30" customHeight="1" x14ac:dyDescent="0.25">
      <c r="C20" s="30" t="s">
        <v>15</v>
      </c>
      <c r="D20" s="16">
        <f>D16/D17*1000</f>
        <v>447.33333333333331</v>
      </c>
      <c r="F20" s="36"/>
      <c r="G20" s="36"/>
    </row>
    <row r="21" spans="1:11" ht="30" customHeight="1" x14ac:dyDescent="0.25"/>
    <row r="23" spans="1:11" ht="15" customHeight="1" x14ac:dyDescent="0.25"/>
    <row r="26" spans="1:11" x14ac:dyDescent="0.25">
      <c r="C26" s="1"/>
      <c r="E26" s="21"/>
      <c r="F26" s="7"/>
    </row>
    <row r="27" spans="1:11" x14ac:dyDescent="0.25">
      <c r="E27" s="8"/>
      <c r="F27" s="7"/>
    </row>
    <row r="28" spans="1:11" x14ac:dyDescent="0.25">
      <c r="A28" s="1"/>
      <c r="B28" s="1"/>
      <c r="E28" s="8"/>
      <c r="F28" s="7"/>
    </row>
    <row r="29" spans="1:11" x14ac:dyDescent="0.25">
      <c r="A29" s="2"/>
      <c r="B29" s="2"/>
      <c r="E29" s="8"/>
      <c r="F29" s="7"/>
    </row>
    <row r="30" spans="1:11" x14ac:dyDescent="0.25">
      <c r="A30" s="2"/>
      <c r="B30" s="2"/>
      <c r="E30" s="8"/>
      <c r="F30" s="7"/>
    </row>
    <row r="31" spans="1:11" x14ac:dyDescent="0.25">
      <c r="A31" s="2"/>
      <c r="B31" s="2"/>
      <c r="E31" s="8"/>
      <c r="F31" s="7"/>
    </row>
    <row r="32" spans="1:11" x14ac:dyDescent="0.25">
      <c r="A32" s="2"/>
      <c r="B32" s="2"/>
      <c r="E32" s="8"/>
      <c r="F32" s="7"/>
    </row>
    <row r="33" spans="1:6" x14ac:dyDescent="0.25">
      <c r="A33" s="2"/>
      <c r="B33" s="2"/>
      <c r="E33" s="8"/>
      <c r="F33" s="7"/>
    </row>
    <row r="34" spans="1:6" x14ac:dyDescent="0.25">
      <c r="A34" s="2"/>
      <c r="B34" s="2"/>
      <c r="E34" s="8"/>
      <c r="F34" s="6"/>
    </row>
    <row r="35" spans="1:6" x14ac:dyDescent="0.25">
      <c r="A35" s="2"/>
      <c r="B35" s="2"/>
      <c r="E35" s="8"/>
      <c r="F35" s="7"/>
    </row>
    <row r="36" spans="1:6" x14ac:dyDescent="0.25">
      <c r="E36" s="8"/>
      <c r="F36" s="9"/>
    </row>
    <row r="37" spans="1:6" x14ac:dyDescent="0.25">
      <c r="C37" s="1"/>
      <c r="E37" s="8"/>
      <c r="F37" s="9"/>
    </row>
    <row r="38" spans="1:6" x14ac:dyDescent="0.25">
      <c r="C38" s="2"/>
      <c r="E38" s="4"/>
      <c r="F38" s="52"/>
    </row>
    <row r="39" spans="1:6" x14ac:dyDescent="0.25">
      <c r="C39" s="2"/>
      <c r="E39" s="4"/>
      <c r="F39" s="53"/>
    </row>
    <row r="40" spans="1:6" x14ac:dyDescent="0.25">
      <c r="C40" s="2"/>
    </row>
    <row r="41" spans="1:6" x14ac:dyDescent="0.25">
      <c r="C41" s="2"/>
    </row>
    <row r="42" spans="1:6" x14ac:dyDescent="0.25">
      <c r="C42" s="2"/>
    </row>
    <row r="43" spans="1:6" x14ac:dyDescent="0.25">
      <c r="C43" s="2"/>
    </row>
    <row r="44" spans="1:6" x14ac:dyDescent="0.25">
      <c r="C44" s="2"/>
    </row>
  </sheetData>
  <mergeCells count="11">
    <mergeCell ref="I10:K17"/>
    <mergeCell ref="A7:A8"/>
    <mergeCell ref="C14:D14"/>
    <mergeCell ref="F2:G3"/>
    <mergeCell ref="F38:F39"/>
    <mergeCell ref="C2:D2"/>
    <mergeCell ref="C8:D8"/>
    <mergeCell ref="A3:A4"/>
    <mergeCell ref="A5:A6"/>
    <mergeCell ref="F18:G19"/>
    <mergeCell ref="F10:G17"/>
  </mergeCells>
  <hyperlinks>
    <hyperlink ref="A7"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Magnification &amp; FOV</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Gartman</dc:creator>
  <cp:lastModifiedBy>Dan Daranciang</cp:lastModifiedBy>
  <dcterms:created xsi:type="dcterms:W3CDTF">2011-10-17T14:26:11Z</dcterms:created>
  <dcterms:modified xsi:type="dcterms:W3CDTF">2016-09-07T20:41:07Z</dcterms:modified>
</cp:coreProperties>
</file>