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cclure\Desktop\"/>
    </mc:Choice>
  </mc:AlternateContent>
  <bookViews>
    <workbookView xWindow="360" yWindow="48" windowWidth="8472" windowHeight="11760"/>
  </bookViews>
  <sheets>
    <sheet name="NDL Filters" sheetId="2" r:id="rId1"/>
  </sheets>
  <externalReferences>
    <externalReference r:id="rId2"/>
  </externalReferences>
  <calcPr calcId="152511"/>
</workbook>
</file>

<file path=xl/calcChain.xml><?xml version="1.0" encoding="utf-8"?>
<calcChain xmlns="http://schemas.openxmlformats.org/spreadsheetml/2006/main">
  <c r="I102" i="2" l="1"/>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E52" i="2"/>
  <c r="I51" i="2"/>
  <c r="E51" i="2"/>
  <c r="I50" i="2"/>
  <c r="E50" i="2"/>
  <c r="I49" i="2"/>
  <c r="E49" i="2"/>
  <c r="I48" i="2"/>
  <c r="E48" i="2"/>
  <c r="I47" i="2"/>
  <c r="E47" i="2"/>
  <c r="I46" i="2"/>
  <c r="E46" i="2"/>
  <c r="I45" i="2"/>
  <c r="E45" i="2"/>
  <c r="I44" i="2"/>
  <c r="E44" i="2"/>
  <c r="I43" i="2"/>
  <c r="E43" i="2"/>
  <c r="I42" i="2"/>
  <c r="E42" i="2"/>
  <c r="I41" i="2"/>
  <c r="E41" i="2"/>
  <c r="I40" i="2"/>
  <c r="E40" i="2"/>
  <c r="I39" i="2"/>
  <c r="E39" i="2"/>
  <c r="I38" i="2"/>
  <c r="E38" i="2"/>
  <c r="I37" i="2"/>
  <c r="E37" i="2"/>
  <c r="I36" i="2"/>
  <c r="E36" i="2"/>
  <c r="I35" i="2"/>
  <c r="E35" i="2"/>
  <c r="I34" i="2"/>
  <c r="E34" i="2"/>
  <c r="I33" i="2"/>
  <c r="E33" i="2"/>
  <c r="I32" i="2"/>
  <c r="E32" i="2"/>
  <c r="I31" i="2"/>
  <c r="E31" i="2"/>
  <c r="I30" i="2"/>
  <c r="E30" i="2"/>
  <c r="I29" i="2"/>
  <c r="E29" i="2"/>
  <c r="I28" i="2"/>
  <c r="E28" i="2"/>
  <c r="I27" i="2"/>
  <c r="E27" i="2"/>
  <c r="I26" i="2"/>
  <c r="E26" i="2"/>
  <c r="I25" i="2"/>
  <c r="E25" i="2"/>
  <c r="I24" i="2"/>
  <c r="E24" i="2"/>
  <c r="I23" i="2"/>
  <c r="E23" i="2"/>
  <c r="I22" i="2"/>
  <c r="E22" i="2"/>
  <c r="I21" i="2"/>
  <c r="E21" i="2"/>
  <c r="I20" i="2"/>
  <c r="E20" i="2"/>
  <c r="I19" i="2"/>
  <c r="E19" i="2"/>
  <c r="I18" i="2"/>
  <c r="E18" i="2"/>
  <c r="I17" i="2"/>
  <c r="E17" i="2"/>
  <c r="I16" i="2"/>
  <c r="E16" i="2"/>
  <c r="I15" i="2"/>
  <c r="E15" i="2"/>
  <c r="P14" i="2"/>
  <c r="Q14" i="2" s="1"/>
  <c r="I14" i="2"/>
  <c r="E14" i="2"/>
  <c r="Q13" i="2"/>
  <c r="I13" i="2"/>
  <c r="E13" i="2"/>
  <c r="E12" i="2"/>
  <c r="E11" i="2"/>
  <c r="E10" i="2"/>
  <c r="L9" i="2"/>
  <c r="M9" i="2" s="1"/>
  <c r="E9" i="2"/>
  <c r="M8" i="2"/>
  <c r="E8" i="2"/>
  <c r="O5" i="2"/>
  <c r="O6" i="2" s="1"/>
  <c r="O7" i="2" s="1"/>
  <c r="O8" i="2" s="1"/>
  <c r="O9" i="2" s="1"/>
  <c r="O10" i="2" s="1"/>
  <c r="O11" i="2" s="1"/>
  <c r="O12" i="2" s="1"/>
  <c r="O13" i="2" s="1"/>
  <c r="O14" i="2" s="1"/>
  <c r="O15" i="2" s="1"/>
  <c r="O16" i="2" s="1"/>
  <c r="O17" i="2" s="1"/>
  <c r="O18" i="2" s="1"/>
  <c r="O19" i="2" s="1"/>
  <c r="O20" i="2" s="1"/>
  <c r="O21" i="2" s="1"/>
  <c r="O22" i="2" s="1"/>
  <c r="O23" i="2" s="1"/>
  <c r="O24" i="2" s="1"/>
  <c r="O25" i="2" s="1"/>
  <c r="O26" i="2" s="1"/>
  <c r="O27" i="2" s="1"/>
  <c r="O28" i="2" s="1"/>
  <c r="O29" i="2" s="1"/>
  <c r="O30" i="2" s="1"/>
  <c r="O31" i="2" s="1"/>
  <c r="O32" i="2" s="1"/>
  <c r="O33" i="2" s="1"/>
  <c r="O34" i="2" s="1"/>
  <c r="O35" i="2" s="1"/>
  <c r="O36" i="2" s="1"/>
  <c r="O37" i="2" s="1"/>
  <c r="O38" i="2" s="1"/>
  <c r="O39" i="2" s="1"/>
  <c r="O40" i="2" s="1"/>
  <c r="O41" i="2" s="1"/>
  <c r="O42" i="2" s="1"/>
  <c r="O43" i="2" s="1"/>
  <c r="O44" i="2" s="1"/>
  <c r="O45" i="2" s="1"/>
  <c r="O46" i="2" s="1"/>
  <c r="O47" i="2" s="1"/>
  <c r="O48" i="2" s="1"/>
  <c r="O49" i="2" s="1"/>
  <c r="O50" i="2" s="1"/>
  <c r="O51" i="2" s="1"/>
  <c r="O52" i="2" s="1"/>
  <c r="O53" i="2" s="1"/>
  <c r="O54" i="2" s="1"/>
  <c r="O55" i="2" s="1"/>
  <c r="O56" i="2" s="1"/>
  <c r="O57" i="2" s="1"/>
  <c r="O58" i="2" s="1"/>
  <c r="O59" i="2" s="1"/>
  <c r="O60" i="2" s="1"/>
  <c r="O61" i="2" s="1"/>
  <c r="O62" i="2" s="1"/>
  <c r="O63" i="2" s="1"/>
  <c r="O64" i="2" s="1"/>
  <c r="O65" i="2" s="1"/>
  <c r="O66" i="2" s="1"/>
  <c r="O67" i="2" s="1"/>
  <c r="O68" i="2" s="1"/>
  <c r="O69" i="2" s="1"/>
  <c r="O70" i="2" s="1"/>
  <c r="O71" i="2" s="1"/>
  <c r="O72" i="2" s="1"/>
  <c r="O73" i="2" s="1"/>
  <c r="O74" i="2" s="1"/>
  <c r="O75" i="2" s="1"/>
  <c r="O76" i="2" s="1"/>
  <c r="O77" i="2" s="1"/>
  <c r="O78" i="2" s="1"/>
  <c r="O79" i="2" s="1"/>
  <c r="O80" i="2" s="1"/>
  <c r="O81" i="2" s="1"/>
  <c r="O82" i="2" s="1"/>
  <c r="O83" i="2" s="1"/>
  <c r="O84" i="2" s="1"/>
  <c r="O85" i="2" s="1"/>
  <c r="O86" i="2" s="1"/>
  <c r="O87" i="2" s="1"/>
  <c r="O88" i="2" s="1"/>
  <c r="O89" i="2" s="1"/>
  <c r="O90" i="2" s="1"/>
  <c r="O91" i="2" s="1"/>
  <c r="O92" i="2" s="1"/>
  <c r="O93" i="2" s="1"/>
  <c r="O94" i="2" s="1"/>
  <c r="O95" i="2" s="1"/>
  <c r="O96" i="2" s="1"/>
  <c r="O97" i="2" s="1"/>
  <c r="O98" i="2" s="1"/>
  <c r="O99" i="2" s="1"/>
  <c r="O100" i="2" s="1"/>
  <c r="O101" i="2" s="1"/>
  <c r="O102" i="2" s="1"/>
  <c r="O4" i="2"/>
  <c r="K4" i="2"/>
  <c r="K5" i="2" s="1"/>
  <c r="K6" i="2" s="1"/>
  <c r="K7" i="2" s="1"/>
  <c r="K8" i="2" s="1"/>
  <c r="K9" i="2" s="1"/>
  <c r="K10" i="2" s="1"/>
  <c r="K11" i="2" s="1"/>
  <c r="K12" i="2" s="1"/>
  <c r="K13" i="2" s="1"/>
  <c r="K14" i="2" s="1"/>
  <c r="K15" i="2" s="1"/>
  <c r="K16" i="2" s="1"/>
  <c r="K17" i="2" s="1"/>
  <c r="K18" i="2" s="1"/>
  <c r="K19" i="2" s="1"/>
  <c r="K20" i="2" s="1"/>
  <c r="K21" i="2" s="1"/>
  <c r="K22" i="2" s="1"/>
  <c r="K23" i="2" s="1"/>
  <c r="K24" i="2" s="1"/>
  <c r="K25" i="2" s="1"/>
  <c r="K26" i="2" s="1"/>
  <c r="K27" i="2" s="1"/>
  <c r="K28" i="2" s="1"/>
  <c r="K29" i="2" s="1"/>
  <c r="K30" i="2" s="1"/>
  <c r="K31" i="2" s="1"/>
  <c r="K32" i="2" s="1"/>
  <c r="K33" i="2" s="1"/>
  <c r="K34" i="2" s="1"/>
  <c r="K35" i="2" s="1"/>
  <c r="K36" i="2" s="1"/>
  <c r="K37" i="2" s="1"/>
  <c r="K38" i="2" s="1"/>
  <c r="K39" i="2" s="1"/>
  <c r="K40" i="2" s="1"/>
  <c r="K41" i="2" s="1"/>
  <c r="K42" i="2" s="1"/>
  <c r="K43" i="2" s="1"/>
  <c r="K44" i="2" s="1"/>
  <c r="K45" i="2" s="1"/>
  <c r="K46" i="2" s="1"/>
  <c r="K47" i="2" s="1"/>
  <c r="K48" i="2" s="1"/>
  <c r="K49" i="2" s="1"/>
  <c r="K50" i="2" s="1"/>
  <c r="K51" i="2" s="1"/>
  <c r="K52" i="2" s="1"/>
  <c r="G4" i="2"/>
  <c r="G5" i="2" s="1"/>
  <c r="G6" i="2" s="1"/>
  <c r="G7" i="2" s="1"/>
  <c r="G8" i="2" s="1"/>
  <c r="G9" i="2" s="1"/>
  <c r="G10" i="2" s="1"/>
  <c r="G11" i="2" s="1"/>
  <c r="G12" i="2" s="1"/>
  <c r="G13" i="2" s="1"/>
  <c r="G14" i="2" s="1"/>
  <c r="G15" i="2" s="1"/>
  <c r="G16" i="2" s="1"/>
  <c r="G17" i="2" s="1"/>
  <c r="G18" i="2" s="1"/>
  <c r="G19" i="2" s="1"/>
  <c r="G20" i="2" s="1"/>
  <c r="G21" i="2" s="1"/>
  <c r="G22" i="2" s="1"/>
  <c r="G23" i="2" s="1"/>
  <c r="G24" i="2" s="1"/>
  <c r="G25" i="2" s="1"/>
  <c r="G26" i="2" s="1"/>
  <c r="G27" i="2" s="1"/>
  <c r="G28" i="2" s="1"/>
  <c r="G29" i="2" s="1"/>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G57" i="2" s="1"/>
  <c r="G58" i="2" s="1"/>
  <c r="G59" i="2" s="1"/>
  <c r="G60" i="2" s="1"/>
  <c r="G61" i="2" s="1"/>
  <c r="G62" i="2" s="1"/>
  <c r="G63" i="2" s="1"/>
  <c r="G64" i="2" s="1"/>
  <c r="G65" i="2" s="1"/>
  <c r="G66" i="2" s="1"/>
  <c r="G67" i="2" s="1"/>
  <c r="G68" i="2" s="1"/>
  <c r="G69" i="2" s="1"/>
  <c r="G70" i="2" s="1"/>
  <c r="G71" i="2" s="1"/>
  <c r="G72" i="2" s="1"/>
  <c r="G73" i="2" s="1"/>
  <c r="G74" i="2" s="1"/>
  <c r="G75" i="2" s="1"/>
  <c r="G76" i="2" s="1"/>
  <c r="G77" i="2" s="1"/>
  <c r="G78" i="2" s="1"/>
  <c r="G79" i="2" s="1"/>
  <c r="G80" i="2" s="1"/>
  <c r="G81" i="2" s="1"/>
  <c r="G82" i="2" s="1"/>
  <c r="G83" i="2" s="1"/>
  <c r="G84" i="2" s="1"/>
  <c r="G85" i="2" s="1"/>
  <c r="G86" i="2" s="1"/>
  <c r="G87" i="2" s="1"/>
  <c r="G88" i="2" s="1"/>
  <c r="G89" i="2" s="1"/>
  <c r="G90" i="2" s="1"/>
  <c r="G91" i="2" s="1"/>
  <c r="G92" i="2" s="1"/>
  <c r="G93" i="2" s="1"/>
  <c r="G94" i="2" s="1"/>
  <c r="G95" i="2" s="1"/>
  <c r="G96" i="2" s="1"/>
  <c r="G97" i="2" s="1"/>
  <c r="G98" i="2" s="1"/>
  <c r="G99" i="2" s="1"/>
  <c r="G100" i="2" s="1"/>
  <c r="G101" i="2" s="1"/>
  <c r="G102" i="2" s="1"/>
  <c r="C4" i="2"/>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L10" i="2" l="1"/>
  <c r="P15" i="2"/>
  <c r="Q15" i="2" s="1"/>
  <c r="M10" i="2"/>
  <c r="L11" i="2"/>
  <c r="P16" i="2" l="1"/>
  <c r="L12" i="2"/>
  <c r="M11" i="2"/>
  <c r="Q16" i="2"/>
  <c r="P17" i="2"/>
  <c r="Q17" i="2" l="1"/>
  <c r="P18" i="2"/>
  <c r="M12" i="2"/>
  <c r="L13" i="2"/>
  <c r="L14" i="2" l="1"/>
  <c r="M13" i="2"/>
  <c r="Q18" i="2"/>
  <c r="P19" i="2"/>
  <c r="P20" i="2" l="1"/>
  <c r="Q19" i="2"/>
  <c r="L15" i="2"/>
  <c r="M14" i="2"/>
  <c r="P21" i="2" l="1"/>
  <c r="Q20" i="2"/>
  <c r="L16" i="2"/>
  <c r="M15" i="2"/>
  <c r="L17" i="2" l="1"/>
  <c r="M16" i="2"/>
  <c r="P22" i="2"/>
  <c r="Q21" i="2"/>
  <c r="Q22" i="2" l="1"/>
  <c r="P23" i="2"/>
  <c r="L18" i="2"/>
  <c r="M17" i="2"/>
  <c r="P24" i="2" l="1"/>
  <c r="Q23" i="2"/>
  <c r="L19" i="2"/>
  <c r="M18" i="2"/>
  <c r="L20" i="2" l="1"/>
  <c r="M19" i="2"/>
  <c r="P25" i="2"/>
  <c r="Q24" i="2"/>
  <c r="P26" i="2" l="1"/>
  <c r="Q25" i="2"/>
  <c r="L21" i="2"/>
  <c r="M20" i="2"/>
  <c r="M21" i="2" l="1"/>
  <c r="L22" i="2"/>
  <c r="Q26" i="2"/>
  <c r="P27" i="2"/>
  <c r="P28" i="2" l="1"/>
  <c r="Q27" i="2"/>
  <c r="M22" i="2"/>
  <c r="L23" i="2"/>
  <c r="M23" i="2" l="1"/>
  <c r="L24" i="2"/>
  <c r="P29" i="2"/>
  <c r="Q28" i="2"/>
  <c r="L25" i="2" l="1"/>
  <c r="M24" i="2"/>
  <c r="P30" i="2"/>
  <c r="Q29" i="2"/>
  <c r="P31" i="2" l="1"/>
  <c r="Q30" i="2"/>
  <c r="M25" i="2"/>
  <c r="L26" i="2"/>
  <c r="M26" i="2" l="1"/>
  <c r="L27" i="2"/>
  <c r="P32" i="2"/>
  <c r="Q31" i="2"/>
  <c r="P33" i="2" l="1"/>
  <c r="Q32" i="2"/>
  <c r="M27" i="2"/>
  <c r="L28" i="2"/>
  <c r="L29" i="2" l="1"/>
  <c r="M28" i="2"/>
  <c r="P34" i="2"/>
  <c r="Q33" i="2"/>
  <c r="M29" i="2" l="1"/>
  <c r="L30" i="2"/>
  <c r="P35" i="2"/>
  <c r="Q34" i="2"/>
  <c r="P36" i="2" l="1"/>
  <c r="Q35" i="2"/>
  <c r="M30" i="2"/>
  <c r="L31" i="2"/>
  <c r="M31" i="2" l="1"/>
  <c r="L32" i="2"/>
  <c r="P37" i="2"/>
  <c r="Q36" i="2"/>
  <c r="P38" i="2" l="1"/>
  <c r="Q37" i="2"/>
  <c r="M32" i="2"/>
  <c r="L33" i="2"/>
  <c r="M33" i="2" l="1"/>
  <c r="L34" i="2"/>
  <c r="Q38" i="2"/>
  <c r="P39" i="2"/>
  <c r="P40" i="2" l="1"/>
  <c r="Q39" i="2"/>
  <c r="M34" i="2"/>
  <c r="L35" i="2"/>
  <c r="M35" i="2" l="1"/>
  <c r="L36" i="2"/>
  <c r="P41" i="2"/>
  <c r="Q40" i="2"/>
  <c r="M36" i="2" l="1"/>
  <c r="L37" i="2"/>
  <c r="P42" i="2"/>
  <c r="Q41" i="2"/>
  <c r="P43" i="2" l="1"/>
  <c r="Q42" i="2"/>
  <c r="M37" i="2"/>
  <c r="L38" i="2"/>
  <c r="M38" i="2" l="1"/>
  <c r="L39" i="2"/>
  <c r="P44" i="2"/>
  <c r="Q43" i="2"/>
  <c r="P45" i="2" l="1"/>
  <c r="Q44" i="2"/>
  <c r="M39" i="2"/>
  <c r="L40" i="2"/>
  <c r="M40" i="2" l="1"/>
  <c r="L41" i="2"/>
  <c r="P46" i="2"/>
  <c r="Q45" i="2"/>
  <c r="M41" i="2" l="1"/>
  <c r="L42" i="2"/>
  <c r="P47" i="2"/>
  <c r="Q46" i="2"/>
  <c r="P48" i="2" l="1"/>
  <c r="Q47" i="2"/>
  <c r="M42" i="2"/>
  <c r="L43" i="2"/>
  <c r="M43" i="2" l="1"/>
  <c r="L44" i="2"/>
  <c r="P49" i="2"/>
  <c r="Q48" i="2"/>
  <c r="P50" i="2" l="1"/>
  <c r="Q49" i="2"/>
  <c r="M44" i="2"/>
  <c r="L45" i="2"/>
  <c r="M45" i="2" l="1"/>
  <c r="L46" i="2"/>
  <c r="P51" i="2"/>
  <c r="Q50" i="2"/>
  <c r="P52" i="2" l="1"/>
  <c r="Q51" i="2"/>
  <c r="M46" i="2"/>
  <c r="L47" i="2"/>
  <c r="M47" i="2" l="1"/>
  <c r="L48" i="2"/>
  <c r="P53" i="2"/>
  <c r="Q52" i="2"/>
  <c r="P54" i="2" l="1"/>
  <c r="Q53" i="2"/>
  <c r="M48" i="2"/>
  <c r="L49" i="2"/>
  <c r="Q54" i="2" l="1"/>
  <c r="P55" i="2"/>
  <c r="M49" i="2"/>
  <c r="L50" i="2"/>
  <c r="M50" i="2" l="1"/>
  <c r="L51" i="2"/>
  <c r="P56" i="2"/>
  <c r="Q55" i="2"/>
  <c r="P57" i="2" l="1"/>
  <c r="Q56" i="2"/>
  <c r="M51" i="2"/>
  <c r="L52" i="2"/>
  <c r="M52" i="2" s="1"/>
  <c r="P58" i="2" l="1"/>
  <c r="Q57" i="2"/>
  <c r="Q58" i="2" l="1"/>
  <c r="P59" i="2"/>
  <c r="P60" i="2" l="1"/>
  <c r="Q59" i="2"/>
  <c r="P61" i="2" l="1"/>
  <c r="Q60" i="2"/>
  <c r="P62" i="2" l="1"/>
  <c r="Q61" i="2"/>
  <c r="Q62" i="2" l="1"/>
  <c r="P63" i="2"/>
  <c r="P64" i="2" l="1"/>
  <c r="Q63" i="2"/>
  <c r="P65" i="2" l="1"/>
  <c r="Q64" i="2"/>
  <c r="P66" i="2" l="1"/>
  <c r="Q65" i="2"/>
  <c r="Q66" i="2" l="1"/>
  <c r="P67" i="2"/>
  <c r="P68" i="2" l="1"/>
  <c r="Q67" i="2"/>
  <c r="P69" i="2" l="1"/>
  <c r="Q68" i="2"/>
  <c r="P70" i="2" l="1"/>
  <c r="Q69" i="2"/>
  <c r="Q70" i="2" l="1"/>
  <c r="P71" i="2"/>
  <c r="P72" i="2" l="1"/>
  <c r="Q71" i="2"/>
  <c r="P73" i="2" l="1"/>
  <c r="Q72" i="2"/>
  <c r="P74" i="2" l="1"/>
  <c r="Q73" i="2"/>
  <c r="Q74" i="2" l="1"/>
  <c r="P75" i="2"/>
  <c r="P76" i="2" l="1"/>
  <c r="Q75" i="2"/>
  <c r="P77" i="2" l="1"/>
  <c r="Q76" i="2"/>
  <c r="P78" i="2" l="1"/>
  <c r="Q77" i="2"/>
  <c r="Q78" i="2" l="1"/>
  <c r="P79" i="2"/>
  <c r="P80" i="2" l="1"/>
  <c r="Q79" i="2"/>
  <c r="P81" i="2" l="1"/>
  <c r="Q80" i="2"/>
  <c r="P82" i="2" l="1"/>
  <c r="Q81" i="2"/>
  <c r="Q82" i="2" l="1"/>
  <c r="P83" i="2"/>
  <c r="P84" i="2" l="1"/>
  <c r="Q83" i="2"/>
  <c r="P85" i="2" l="1"/>
  <c r="Q84" i="2"/>
  <c r="P86" i="2" l="1"/>
  <c r="Q85" i="2"/>
  <c r="Q86" i="2" l="1"/>
  <c r="P87" i="2"/>
  <c r="P88" i="2" l="1"/>
  <c r="Q87" i="2"/>
  <c r="P89" i="2" l="1"/>
  <c r="Q88" i="2"/>
  <c r="P90" i="2" l="1"/>
  <c r="Q89" i="2"/>
  <c r="Q90" i="2" l="1"/>
  <c r="P91" i="2"/>
  <c r="P92" i="2" l="1"/>
  <c r="Q91" i="2"/>
  <c r="P93" i="2" l="1"/>
  <c r="Q92" i="2"/>
  <c r="P94" i="2" l="1"/>
  <c r="Q93" i="2"/>
  <c r="Q94" i="2" l="1"/>
  <c r="P95" i="2"/>
  <c r="P96" i="2" l="1"/>
  <c r="Q95" i="2"/>
  <c r="P97" i="2" l="1"/>
  <c r="Q96" i="2"/>
  <c r="P98" i="2" l="1"/>
  <c r="Q97" i="2"/>
  <c r="Q98" i="2" l="1"/>
  <c r="P99" i="2"/>
  <c r="P100" i="2" l="1"/>
  <c r="Q99" i="2"/>
  <c r="P101" i="2" l="1"/>
  <c r="Q100" i="2"/>
  <c r="P102" i="2" l="1"/>
  <c r="Q102" i="2" s="1"/>
  <c r="Q101" i="2"/>
</calcChain>
</file>

<file path=xl/sharedStrings.xml><?xml version="1.0" encoding="utf-8"?>
<sst xmlns="http://schemas.openxmlformats.org/spreadsheetml/2006/main" count="82" uniqueCount="14">
  <si>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</si>
  <si>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</si>
  <si>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</si>
  <si>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</si>
  <si>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NDL-10C-2</t>
  </si>
  <si>
    <t>NDL-25C-2</t>
  </si>
  <si>
    <t>NDL-10C-4</t>
  </si>
  <si>
    <t>NDL-25C-4</t>
  </si>
  <si>
    <t>A (mm)</t>
  </si>
  <si>
    <t>OD</t>
  </si>
  <si>
    <t>Transmission (%)</t>
  </si>
  <si>
    <t>Uncoated</t>
  </si>
  <si>
    <t>NDL Continuously Variable Metallic ND Filters</t>
  </si>
  <si>
    <t>NDL-xxC-x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</si>
</sst>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Alignment="1">
      <alignment horizontal="center"/>
    </xf>
    <xf numFmtId="0" fontId="0" fillId="0" borderId="0" xfId="0" applyFill="1"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10" fontId="0" fillId="0" borderId="0" xfId="0" applyNumberFormat="1" applyAlignment="1">
      <alignment horizontal="center"/>
    </xf>
    <xf numFmtId="165" fontId="0" fillId="0" borderId="0" xfId="0" applyNumberFormat="1" applyAlignment="1">
      <alignment horizontal="center"/>
    </xf>
    <xf numFmtId="164" fontId="0" fillId="0" borderId="0" xfId="0" applyNumberFormat="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164" fontId="0" fillId="0" borderId="0" xfId="0" applyNumberFormat="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NDL Continuously Variable Metallic ND Filters</a:t>
            </a:r>
          </a:p>
        </c:rich>
      </c:tx>
      <c:layout>
        <c:manualLayout>
          <c:xMode val="edge"/>
          <c:yMode val="edge"/>
          <c:x val="0.15613595285161586"/>
          <c:y val="2.2831050228310501E-2"/>
        </c:manualLayout>
      </c:layout>
      <c:overlay val="0"/>
    </c:title>
    <c:autoTitleDeleted val="0"/>
    <c:plotArea>
      <c:layout/>
      <c:scatterChart>
        <c:scatterStyle val="smoothMarker"/>
        <c:varyColors val="0"/>
        <c:ser>
          <c:idx val="0"/>
          <c:order val="0"/>
          <c:tx>
            <c:strRef>
              <c:f>'NDL Filters'!$C$1</c:f>
              <c:strCache>
                <c:ptCount val="1"/>
                <c:pt idx="0">
                  <c:v>NDL-10C-2</c:v>
                </c:pt>
              </c:strCache>
            </c:strRef>
          </c:tx>
          <c:marker>
            <c:symbol val="none"/>
          </c:marker>
          <c:xVal>
            <c:numRef>
              <c:f>'NDL Filters'!$C$3:$C$52</c:f>
              <c:numCache>
                <c:formatCode>0.00</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'NDL Filters'!$D$3:$D$52</c:f>
              <c:numCache>
                <c:formatCode>0.000</c:formatCode>
                <c:ptCount val="50"/>
                <c:pt idx="0">
                  <c:v>0</c:v>
                </c:pt>
                <c:pt idx="1">
                  <c:v>0</c:v>
                </c:pt>
                <c:pt idx="2">
                  <c:v>0</c:v>
                </c:pt>
                <c:pt idx="3">
                  <c:v>0</c:v>
                </c:pt>
                <c:pt idx="4">
                  <c:v>0</c:v>
                </c:pt>
                <c:pt idx="5">
                  <c:v>4.3999999999999997E-2</c:v>
                </c:pt>
                <c:pt idx="6">
                  <c:v>8.7999999999999995E-2</c:v>
                </c:pt>
                <c:pt idx="7">
                  <c:v>0.13200000000000001</c:v>
                </c:pt>
                <c:pt idx="8">
                  <c:v>0.17599999999999999</c:v>
                </c:pt>
                <c:pt idx="9">
                  <c:v>0.21999999999999997</c:v>
                </c:pt>
                <c:pt idx="10">
                  <c:v>0.26400000000000001</c:v>
                </c:pt>
                <c:pt idx="11">
                  <c:v>0.308</c:v>
                </c:pt>
                <c:pt idx="12">
                  <c:v>0.35199999999999998</c:v>
                </c:pt>
                <c:pt idx="13">
                  <c:v>0.39599999999999996</c:v>
                </c:pt>
                <c:pt idx="14">
                  <c:v>0.43999999999999995</c:v>
                </c:pt>
                <c:pt idx="15">
                  <c:v>0.48399999999999999</c:v>
                </c:pt>
                <c:pt idx="16">
                  <c:v>0.52800000000000002</c:v>
                </c:pt>
                <c:pt idx="17">
                  <c:v>0.57199999999999995</c:v>
                </c:pt>
                <c:pt idx="18">
                  <c:v>0.61599999999999999</c:v>
                </c:pt>
                <c:pt idx="19">
                  <c:v>0.65999999999999992</c:v>
                </c:pt>
                <c:pt idx="20">
                  <c:v>0.70399999999999996</c:v>
                </c:pt>
                <c:pt idx="21">
                  <c:v>0.748</c:v>
                </c:pt>
                <c:pt idx="22">
                  <c:v>0.79199999999999993</c:v>
                </c:pt>
                <c:pt idx="23">
                  <c:v>0.83599999999999997</c:v>
                </c:pt>
                <c:pt idx="24">
                  <c:v>0.87999999999999989</c:v>
                </c:pt>
                <c:pt idx="25">
                  <c:v>0.92399999999999993</c:v>
                </c:pt>
                <c:pt idx="26">
                  <c:v>0.96799999999999997</c:v>
                </c:pt>
                <c:pt idx="27">
                  <c:v>1.012</c:v>
                </c:pt>
                <c:pt idx="28">
                  <c:v>1.056</c:v>
                </c:pt>
                <c:pt idx="29">
                  <c:v>1.0999999999999999</c:v>
                </c:pt>
                <c:pt idx="30">
                  <c:v>1.1439999999999999</c:v>
                </c:pt>
                <c:pt idx="31">
                  <c:v>1.1879999999999999</c:v>
                </c:pt>
                <c:pt idx="32">
                  <c:v>1.232</c:v>
                </c:pt>
                <c:pt idx="33">
                  <c:v>1.276</c:v>
                </c:pt>
                <c:pt idx="34">
                  <c:v>1.3199999999999998</c:v>
                </c:pt>
                <c:pt idx="35">
                  <c:v>1.3639999999999999</c:v>
                </c:pt>
                <c:pt idx="36">
                  <c:v>1.4079999999999999</c:v>
                </c:pt>
                <c:pt idx="37">
                  <c:v>1.452</c:v>
                </c:pt>
                <c:pt idx="38">
                  <c:v>1.496</c:v>
                </c:pt>
                <c:pt idx="39">
                  <c:v>1.5399999999999998</c:v>
                </c:pt>
                <c:pt idx="40">
                  <c:v>1.5839999999999999</c:v>
                </c:pt>
                <c:pt idx="41">
                  <c:v>1.6279999999999999</c:v>
                </c:pt>
                <c:pt idx="42">
                  <c:v>1.6719999999999999</c:v>
                </c:pt>
                <c:pt idx="43">
                  <c:v>1.716</c:v>
                </c:pt>
                <c:pt idx="44">
                  <c:v>1.7599999999999998</c:v>
                </c:pt>
                <c:pt idx="45">
                  <c:v>1.8039999999999998</c:v>
                </c:pt>
                <c:pt idx="46">
                  <c:v>1.8479999999999999</c:v>
                </c:pt>
                <c:pt idx="47">
                  <c:v>1.8919999999999999</c:v>
                </c:pt>
                <c:pt idx="48">
                  <c:v>1.9359999999999999</c:v>
                </c:pt>
                <c:pt idx="49">
                  <c:v>1.98</c:v>
                </c:pt>
              </c:numCache>
            </c:numRef>
          </c:yVal>
          <c:smooth val="1"/>
        </c:ser>
        <c:ser>
          <c:idx val="1"/>
          <c:order val="1"/>
          <c:tx>
            <c:strRef>
              <c:f>'NDL Filters'!$G$1</c:f>
              <c:strCache>
                <c:ptCount val="1"/>
                <c:pt idx="0">
                  <c:v>NDL-25C-2</c:v>
                </c:pt>
              </c:strCache>
            </c:strRef>
          </c:tx>
          <c:marker>
            <c:symbol val="none"/>
          </c:marker>
          <c:xVal>
            <c:numRef>
              <c:f>'NDL Filters'!$G$3:$G$102</c:f>
              <c:numCache>
                <c:formatCode>0.00</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xVal>
          <c:yVal>
            <c:numRef>
              <c:f>'NDL Filters'!$H$3:$H$102</c:f>
              <c:numCache>
                <c:formatCode>0.000</c:formatCode>
                <c:ptCount val="100"/>
                <c:pt idx="0">
                  <c:v>0</c:v>
                </c:pt>
                <c:pt idx="1">
                  <c:v>0</c:v>
                </c:pt>
                <c:pt idx="2">
                  <c:v>0</c:v>
                </c:pt>
                <c:pt idx="3">
                  <c:v>0</c:v>
                </c:pt>
                <c:pt idx="4">
                  <c:v>0</c:v>
                </c:pt>
                <c:pt idx="5">
                  <c:v>0</c:v>
                </c:pt>
                <c:pt idx="6">
                  <c:v>0</c:v>
                </c:pt>
                <c:pt idx="7">
                  <c:v>0</c:v>
                </c:pt>
                <c:pt idx="8">
                  <c:v>0</c:v>
                </c:pt>
                <c:pt idx="9">
                  <c:v>0</c:v>
                </c:pt>
                <c:pt idx="10">
                  <c:v>4.3999999999999997E-2</c:v>
                </c:pt>
                <c:pt idx="11">
                  <c:v>6.6000000000000003E-2</c:v>
                </c:pt>
                <c:pt idx="12">
                  <c:v>8.7999999999999995E-2</c:v>
                </c:pt>
                <c:pt idx="13">
                  <c:v>0.10999999999999999</c:v>
                </c:pt>
                <c:pt idx="14">
                  <c:v>0.13199999999999998</c:v>
                </c:pt>
                <c:pt idx="15">
                  <c:v>0.154</c:v>
                </c:pt>
                <c:pt idx="16">
                  <c:v>0.17599999999999999</c:v>
                </c:pt>
                <c:pt idx="17">
                  <c:v>0.19799999999999998</c:v>
                </c:pt>
                <c:pt idx="18">
                  <c:v>0.21999999999999997</c:v>
                </c:pt>
                <c:pt idx="19">
                  <c:v>0.24199999999999997</c:v>
                </c:pt>
                <c:pt idx="20">
                  <c:v>0.26400000000000001</c:v>
                </c:pt>
                <c:pt idx="21">
                  <c:v>0.28600000000000003</c:v>
                </c:pt>
                <c:pt idx="22">
                  <c:v>0.308</c:v>
                </c:pt>
                <c:pt idx="23">
                  <c:v>0.33</c:v>
                </c:pt>
                <c:pt idx="24">
                  <c:v>0.35199999999999998</c:v>
                </c:pt>
                <c:pt idx="25">
                  <c:v>0.374</c:v>
                </c:pt>
                <c:pt idx="26">
                  <c:v>0.39600000000000002</c:v>
                </c:pt>
                <c:pt idx="27">
                  <c:v>0.41799999999999998</c:v>
                </c:pt>
                <c:pt idx="28">
                  <c:v>0.44</c:v>
                </c:pt>
                <c:pt idx="29">
                  <c:v>0.46199999999999997</c:v>
                </c:pt>
                <c:pt idx="30">
                  <c:v>0.48399999999999999</c:v>
                </c:pt>
                <c:pt idx="31">
                  <c:v>0.50600000000000001</c:v>
                </c:pt>
                <c:pt idx="32">
                  <c:v>0.52800000000000002</c:v>
                </c:pt>
                <c:pt idx="33">
                  <c:v>0.55000000000000004</c:v>
                </c:pt>
                <c:pt idx="34">
                  <c:v>0.57199999999999995</c:v>
                </c:pt>
                <c:pt idx="35">
                  <c:v>0.59399999999999997</c:v>
                </c:pt>
                <c:pt idx="36">
                  <c:v>0.61599999999999999</c:v>
                </c:pt>
                <c:pt idx="37">
                  <c:v>0.63800000000000001</c:v>
                </c:pt>
                <c:pt idx="38">
                  <c:v>0.66</c:v>
                </c:pt>
                <c:pt idx="39">
                  <c:v>0.68199999999999994</c:v>
                </c:pt>
                <c:pt idx="40">
                  <c:v>0.70399999999999996</c:v>
                </c:pt>
                <c:pt idx="41">
                  <c:v>0.72599999999999998</c:v>
                </c:pt>
                <c:pt idx="42">
                  <c:v>0.748</c:v>
                </c:pt>
                <c:pt idx="43">
                  <c:v>0.77</c:v>
                </c:pt>
                <c:pt idx="44">
                  <c:v>0.79199999999999993</c:v>
                </c:pt>
                <c:pt idx="45">
                  <c:v>0.81399999999999995</c:v>
                </c:pt>
                <c:pt idx="46">
                  <c:v>0.83599999999999997</c:v>
                </c:pt>
                <c:pt idx="47">
                  <c:v>0.85799999999999998</c:v>
                </c:pt>
                <c:pt idx="48">
                  <c:v>0.88</c:v>
                </c:pt>
                <c:pt idx="49">
                  <c:v>0.90199999999999991</c:v>
                </c:pt>
                <c:pt idx="50">
                  <c:v>0.92399999999999993</c:v>
                </c:pt>
                <c:pt idx="51">
                  <c:v>0.94599999999999995</c:v>
                </c:pt>
                <c:pt idx="52">
                  <c:v>0.96799999999999997</c:v>
                </c:pt>
                <c:pt idx="53">
                  <c:v>0.99</c:v>
                </c:pt>
                <c:pt idx="54">
                  <c:v>1.012</c:v>
                </c:pt>
                <c:pt idx="55">
                  <c:v>1.034</c:v>
                </c:pt>
                <c:pt idx="56">
                  <c:v>1.056</c:v>
                </c:pt>
                <c:pt idx="57">
                  <c:v>1.0780000000000001</c:v>
                </c:pt>
                <c:pt idx="58">
                  <c:v>1.0999999999999999</c:v>
                </c:pt>
                <c:pt idx="59">
                  <c:v>1.1219999999999999</c:v>
                </c:pt>
                <c:pt idx="60">
                  <c:v>1.1439999999999999</c:v>
                </c:pt>
                <c:pt idx="61">
                  <c:v>1.1659999999999999</c:v>
                </c:pt>
                <c:pt idx="62">
                  <c:v>1.1879999999999999</c:v>
                </c:pt>
                <c:pt idx="63">
                  <c:v>1.21</c:v>
                </c:pt>
                <c:pt idx="64">
                  <c:v>1.232</c:v>
                </c:pt>
                <c:pt idx="65">
                  <c:v>1.254</c:v>
                </c:pt>
                <c:pt idx="66">
                  <c:v>1.276</c:v>
                </c:pt>
                <c:pt idx="67">
                  <c:v>1.298</c:v>
                </c:pt>
                <c:pt idx="68">
                  <c:v>1.3199999999999998</c:v>
                </c:pt>
                <c:pt idx="69">
                  <c:v>1.3419999999999999</c:v>
                </c:pt>
                <c:pt idx="70">
                  <c:v>1.3639999999999999</c:v>
                </c:pt>
                <c:pt idx="71">
                  <c:v>1.3859999999999999</c:v>
                </c:pt>
                <c:pt idx="72">
                  <c:v>1.4079999999999999</c:v>
                </c:pt>
                <c:pt idx="73">
                  <c:v>1.43</c:v>
                </c:pt>
                <c:pt idx="74">
                  <c:v>1.452</c:v>
                </c:pt>
                <c:pt idx="75">
                  <c:v>1.474</c:v>
                </c:pt>
                <c:pt idx="76">
                  <c:v>1.496</c:v>
                </c:pt>
                <c:pt idx="77">
                  <c:v>1.518</c:v>
                </c:pt>
                <c:pt idx="78">
                  <c:v>1.54</c:v>
                </c:pt>
                <c:pt idx="79">
                  <c:v>1.5619999999999998</c:v>
                </c:pt>
                <c:pt idx="80">
                  <c:v>1.5839999999999999</c:v>
                </c:pt>
                <c:pt idx="81">
                  <c:v>1.6059999999999999</c:v>
                </c:pt>
                <c:pt idx="82">
                  <c:v>1.6279999999999999</c:v>
                </c:pt>
                <c:pt idx="83">
                  <c:v>1.65</c:v>
                </c:pt>
                <c:pt idx="84">
                  <c:v>1.6719999999999999</c:v>
                </c:pt>
                <c:pt idx="85">
                  <c:v>1.694</c:v>
                </c:pt>
                <c:pt idx="86">
                  <c:v>1.716</c:v>
                </c:pt>
                <c:pt idx="87">
                  <c:v>1.738</c:v>
                </c:pt>
                <c:pt idx="88">
                  <c:v>1.76</c:v>
                </c:pt>
                <c:pt idx="89">
                  <c:v>1.7819999999999998</c:v>
                </c:pt>
                <c:pt idx="90">
                  <c:v>1.8039999999999998</c:v>
                </c:pt>
                <c:pt idx="91">
                  <c:v>1.8259999999999998</c:v>
                </c:pt>
                <c:pt idx="92">
                  <c:v>1.8479999999999999</c:v>
                </c:pt>
                <c:pt idx="93">
                  <c:v>1.8699999999999999</c:v>
                </c:pt>
                <c:pt idx="94">
                  <c:v>1.8919999999999999</c:v>
                </c:pt>
                <c:pt idx="95">
                  <c:v>1.9139999999999999</c:v>
                </c:pt>
                <c:pt idx="96">
                  <c:v>1.9359999999999999</c:v>
                </c:pt>
                <c:pt idx="97">
                  <c:v>1.958</c:v>
                </c:pt>
                <c:pt idx="98">
                  <c:v>1.98</c:v>
                </c:pt>
                <c:pt idx="99">
                  <c:v>2.0019999999999998</c:v>
                </c:pt>
              </c:numCache>
            </c:numRef>
          </c:yVal>
          <c:smooth val="1"/>
        </c:ser>
        <c:ser>
          <c:idx val="2"/>
          <c:order val="2"/>
          <c:tx>
            <c:strRef>
              <c:f>'NDL Filters'!$K$1</c:f>
              <c:strCache>
                <c:ptCount val="1"/>
                <c:pt idx="0">
                  <c:v>NDL-10C-4</c:v>
                </c:pt>
              </c:strCache>
            </c:strRef>
          </c:tx>
          <c:marker>
            <c:symbol val="none"/>
          </c:marker>
          <c:xVal>
            <c:numRef>
              <c:f>'NDL Filters'!$K$3:$K$52</c:f>
              <c:numCache>
                <c:formatCode>0.00</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'NDL Filters'!$L$3:$L$52</c:f>
              <c:numCache>
                <c:formatCode>0.000</c:formatCode>
                <c:ptCount val="50"/>
                <c:pt idx="0">
                  <c:v>0</c:v>
                </c:pt>
                <c:pt idx="1">
                  <c:v>0</c:v>
                </c:pt>
                <c:pt idx="2">
                  <c:v>0</c:v>
                </c:pt>
                <c:pt idx="3">
                  <c:v>0</c:v>
                </c:pt>
                <c:pt idx="4">
                  <c:v>0</c:v>
                </c:pt>
                <c:pt idx="5">
                  <c:v>8.7999999999999995E-2</c:v>
                </c:pt>
                <c:pt idx="6">
                  <c:v>0.17599999999999999</c:v>
                </c:pt>
                <c:pt idx="7">
                  <c:v>0.26400000000000001</c:v>
                </c:pt>
                <c:pt idx="8">
                  <c:v>0.35199999999999998</c:v>
                </c:pt>
                <c:pt idx="9">
                  <c:v>0.43999999999999995</c:v>
                </c:pt>
                <c:pt idx="10">
                  <c:v>0.52799999999999991</c:v>
                </c:pt>
                <c:pt idx="11">
                  <c:v>0.61599999999999988</c:v>
                </c:pt>
                <c:pt idx="12">
                  <c:v>0.70399999999999985</c:v>
                </c:pt>
                <c:pt idx="13">
                  <c:v>0.79199999999999982</c:v>
                </c:pt>
                <c:pt idx="14">
                  <c:v>0.87999999999999978</c:v>
                </c:pt>
                <c:pt idx="15">
                  <c:v>0.96799999999999975</c:v>
                </c:pt>
                <c:pt idx="16">
                  <c:v>1.0559999999999998</c:v>
                </c:pt>
                <c:pt idx="17">
                  <c:v>1.1439999999999999</c:v>
                </c:pt>
                <c:pt idx="18">
                  <c:v>1.232</c:v>
                </c:pt>
                <c:pt idx="19">
                  <c:v>1.32</c:v>
                </c:pt>
                <c:pt idx="20">
                  <c:v>1.4080000000000001</c:v>
                </c:pt>
                <c:pt idx="21">
                  <c:v>1.4960000000000002</c:v>
                </c:pt>
                <c:pt idx="22">
                  <c:v>1.5840000000000003</c:v>
                </c:pt>
                <c:pt idx="23">
                  <c:v>1.6720000000000004</c:v>
                </c:pt>
                <c:pt idx="24">
                  <c:v>1.7600000000000005</c:v>
                </c:pt>
                <c:pt idx="25">
                  <c:v>1.8480000000000005</c:v>
                </c:pt>
                <c:pt idx="26">
                  <c:v>1.9360000000000006</c:v>
                </c:pt>
                <c:pt idx="27">
                  <c:v>2.0240000000000005</c:v>
                </c:pt>
                <c:pt idx="28">
                  <c:v>2.1120000000000005</c:v>
                </c:pt>
                <c:pt idx="29">
                  <c:v>2.2000000000000006</c:v>
                </c:pt>
                <c:pt idx="30">
                  <c:v>2.2880000000000007</c:v>
                </c:pt>
                <c:pt idx="31">
                  <c:v>2.3760000000000008</c:v>
                </c:pt>
                <c:pt idx="32">
                  <c:v>2.4640000000000009</c:v>
                </c:pt>
                <c:pt idx="33">
                  <c:v>2.5520000000000009</c:v>
                </c:pt>
                <c:pt idx="34">
                  <c:v>2.640000000000001</c:v>
                </c:pt>
                <c:pt idx="35">
                  <c:v>2.7280000000000011</c:v>
                </c:pt>
                <c:pt idx="36">
                  <c:v>2.8160000000000012</c:v>
                </c:pt>
                <c:pt idx="37">
                  <c:v>2.9040000000000012</c:v>
                </c:pt>
                <c:pt idx="38">
                  <c:v>2.9920000000000013</c:v>
                </c:pt>
                <c:pt idx="39">
                  <c:v>3.0800000000000014</c:v>
                </c:pt>
                <c:pt idx="40">
                  <c:v>3.1680000000000015</c:v>
                </c:pt>
                <c:pt idx="41">
                  <c:v>3.2560000000000016</c:v>
                </c:pt>
                <c:pt idx="42">
                  <c:v>3.3440000000000016</c:v>
                </c:pt>
                <c:pt idx="43">
                  <c:v>3.4320000000000017</c:v>
                </c:pt>
                <c:pt idx="44">
                  <c:v>3.5200000000000018</c:v>
                </c:pt>
                <c:pt idx="45">
                  <c:v>3.6080000000000019</c:v>
                </c:pt>
                <c:pt idx="46">
                  <c:v>3.696000000000002</c:v>
                </c:pt>
                <c:pt idx="47">
                  <c:v>3.784000000000002</c:v>
                </c:pt>
                <c:pt idx="48">
                  <c:v>3.8720000000000021</c:v>
                </c:pt>
                <c:pt idx="49">
                  <c:v>3.9600000000000022</c:v>
                </c:pt>
              </c:numCache>
            </c:numRef>
          </c:yVal>
          <c:smooth val="1"/>
        </c:ser>
        <c:ser>
          <c:idx val="3"/>
          <c:order val="3"/>
          <c:tx>
            <c:strRef>
              <c:f>'NDL Filters'!$O$1</c:f>
              <c:strCache>
                <c:ptCount val="1"/>
                <c:pt idx="0">
                  <c:v>NDL-25C-4</c:v>
                </c:pt>
              </c:strCache>
            </c:strRef>
          </c:tx>
          <c:marker>
            <c:symbol val="none"/>
          </c:marker>
          <c:xVal>
            <c:numRef>
              <c:f>'NDL Filters'!$O$3:$O$102</c:f>
              <c:numCache>
                <c:formatCode>0.00</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xVal>
          <c:yVal>
            <c:numRef>
              <c:f>'NDL Filters'!$P$3:$P$102</c:f>
              <c:numCache>
                <c:formatCode>0.000</c:formatCode>
                <c:ptCount val="100"/>
                <c:pt idx="0">
                  <c:v>0</c:v>
                </c:pt>
                <c:pt idx="1">
                  <c:v>0</c:v>
                </c:pt>
                <c:pt idx="2">
                  <c:v>0</c:v>
                </c:pt>
                <c:pt idx="3">
                  <c:v>0</c:v>
                </c:pt>
                <c:pt idx="4">
                  <c:v>0</c:v>
                </c:pt>
                <c:pt idx="5">
                  <c:v>0</c:v>
                </c:pt>
                <c:pt idx="6">
                  <c:v>0</c:v>
                </c:pt>
                <c:pt idx="7">
                  <c:v>0</c:v>
                </c:pt>
                <c:pt idx="8">
                  <c:v>0</c:v>
                </c:pt>
                <c:pt idx="9">
                  <c:v>0</c:v>
                </c:pt>
                <c:pt idx="10">
                  <c:v>4.3999999999999997E-2</c:v>
                </c:pt>
                <c:pt idx="11">
                  <c:v>8.7999999999999995E-2</c:v>
                </c:pt>
                <c:pt idx="12">
                  <c:v>0.13200000000000001</c:v>
                </c:pt>
                <c:pt idx="13">
                  <c:v>0.17599999999999999</c:v>
                </c:pt>
                <c:pt idx="14">
                  <c:v>0.21999999999999997</c:v>
                </c:pt>
                <c:pt idx="15">
                  <c:v>0.26399999999999996</c:v>
                </c:pt>
                <c:pt idx="16">
                  <c:v>0.30799999999999994</c:v>
                </c:pt>
                <c:pt idx="17">
                  <c:v>0.35199999999999992</c:v>
                </c:pt>
                <c:pt idx="18">
                  <c:v>0.39599999999999991</c:v>
                </c:pt>
                <c:pt idx="19">
                  <c:v>0.43999999999999989</c:v>
                </c:pt>
                <c:pt idx="20">
                  <c:v>0.48399999999999987</c:v>
                </c:pt>
                <c:pt idx="21">
                  <c:v>0.52799999999999991</c:v>
                </c:pt>
                <c:pt idx="22">
                  <c:v>0.57199999999999995</c:v>
                </c:pt>
                <c:pt idx="23">
                  <c:v>0.61599999999999999</c:v>
                </c:pt>
                <c:pt idx="24">
                  <c:v>0.66</c:v>
                </c:pt>
                <c:pt idx="25">
                  <c:v>0.70400000000000007</c:v>
                </c:pt>
                <c:pt idx="26">
                  <c:v>0.74800000000000011</c:v>
                </c:pt>
                <c:pt idx="27">
                  <c:v>0.79200000000000015</c:v>
                </c:pt>
                <c:pt idx="28">
                  <c:v>0.83600000000000019</c:v>
                </c:pt>
                <c:pt idx="29">
                  <c:v>0.88000000000000023</c:v>
                </c:pt>
                <c:pt idx="30">
                  <c:v>0.92400000000000027</c:v>
                </c:pt>
                <c:pt idx="31">
                  <c:v>0.9680000000000003</c:v>
                </c:pt>
                <c:pt idx="32">
                  <c:v>1.0120000000000002</c:v>
                </c:pt>
                <c:pt idx="33">
                  <c:v>1.0560000000000003</c:v>
                </c:pt>
                <c:pt idx="34">
                  <c:v>1.1000000000000003</c:v>
                </c:pt>
                <c:pt idx="35">
                  <c:v>1.1440000000000003</c:v>
                </c:pt>
                <c:pt idx="36">
                  <c:v>1.1880000000000004</c:v>
                </c:pt>
                <c:pt idx="37">
                  <c:v>1.2320000000000004</c:v>
                </c:pt>
                <c:pt idx="38">
                  <c:v>1.2760000000000005</c:v>
                </c:pt>
                <c:pt idx="39">
                  <c:v>1.3200000000000005</c:v>
                </c:pt>
                <c:pt idx="40">
                  <c:v>1.3640000000000005</c:v>
                </c:pt>
                <c:pt idx="41">
                  <c:v>1.4080000000000006</c:v>
                </c:pt>
                <c:pt idx="42">
                  <c:v>1.4520000000000006</c:v>
                </c:pt>
                <c:pt idx="43">
                  <c:v>1.4960000000000007</c:v>
                </c:pt>
                <c:pt idx="44">
                  <c:v>1.5400000000000007</c:v>
                </c:pt>
                <c:pt idx="45">
                  <c:v>1.5840000000000007</c:v>
                </c:pt>
                <c:pt idx="46">
                  <c:v>1.6280000000000008</c:v>
                </c:pt>
                <c:pt idx="47">
                  <c:v>1.6720000000000008</c:v>
                </c:pt>
                <c:pt idx="48">
                  <c:v>1.7160000000000009</c:v>
                </c:pt>
                <c:pt idx="49">
                  <c:v>1.7600000000000009</c:v>
                </c:pt>
                <c:pt idx="50">
                  <c:v>1.8040000000000009</c:v>
                </c:pt>
                <c:pt idx="51">
                  <c:v>1.848000000000001</c:v>
                </c:pt>
                <c:pt idx="52">
                  <c:v>1.892000000000001</c:v>
                </c:pt>
                <c:pt idx="53">
                  <c:v>1.9360000000000011</c:v>
                </c:pt>
                <c:pt idx="54">
                  <c:v>1.9800000000000011</c:v>
                </c:pt>
                <c:pt idx="55">
                  <c:v>2.0240000000000009</c:v>
                </c:pt>
                <c:pt idx="56">
                  <c:v>2.0680000000000009</c:v>
                </c:pt>
                <c:pt idx="57">
                  <c:v>2.112000000000001</c:v>
                </c:pt>
                <c:pt idx="58">
                  <c:v>2.156000000000001</c:v>
                </c:pt>
                <c:pt idx="59">
                  <c:v>2.2000000000000011</c:v>
                </c:pt>
                <c:pt idx="60">
                  <c:v>2.2440000000000011</c:v>
                </c:pt>
                <c:pt idx="61">
                  <c:v>2.2880000000000011</c:v>
                </c:pt>
                <c:pt idx="62">
                  <c:v>2.3320000000000012</c:v>
                </c:pt>
                <c:pt idx="63">
                  <c:v>2.3760000000000012</c:v>
                </c:pt>
                <c:pt idx="64">
                  <c:v>2.4200000000000013</c:v>
                </c:pt>
                <c:pt idx="65">
                  <c:v>2.4640000000000013</c:v>
                </c:pt>
                <c:pt idx="66">
                  <c:v>2.5080000000000013</c:v>
                </c:pt>
                <c:pt idx="67">
                  <c:v>2.5520000000000014</c:v>
                </c:pt>
                <c:pt idx="68">
                  <c:v>2.5960000000000014</c:v>
                </c:pt>
                <c:pt idx="69">
                  <c:v>2.6400000000000015</c:v>
                </c:pt>
                <c:pt idx="70">
                  <c:v>2.6840000000000015</c:v>
                </c:pt>
                <c:pt idx="71">
                  <c:v>2.7280000000000015</c:v>
                </c:pt>
                <c:pt idx="72">
                  <c:v>2.7720000000000016</c:v>
                </c:pt>
                <c:pt idx="73">
                  <c:v>2.8160000000000016</c:v>
                </c:pt>
                <c:pt idx="74">
                  <c:v>2.8600000000000017</c:v>
                </c:pt>
                <c:pt idx="75">
                  <c:v>2.9040000000000017</c:v>
                </c:pt>
                <c:pt idx="76">
                  <c:v>2.9480000000000017</c:v>
                </c:pt>
                <c:pt idx="77">
                  <c:v>2.9920000000000018</c:v>
                </c:pt>
                <c:pt idx="78">
                  <c:v>3.0360000000000018</c:v>
                </c:pt>
                <c:pt idx="79">
                  <c:v>3.0800000000000018</c:v>
                </c:pt>
                <c:pt idx="80">
                  <c:v>3.1240000000000019</c:v>
                </c:pt>
                <c:pt idx="81">
                  <c:v>3.1680000000000019</c:v>
                </c:pt>
                <c:pt idx="82">
                  <c:v>3.212000000000002</c:v>
                </c:pt>
                <c:pt idx="83">
                  <c:v>3.256000000000002</c:v>
                </c:pt>
                <c:pt idx="84">
                  <c:v>3.300000000000002</c:v>
                </c:pt>
                <c:pt idx="85">
                  <c:v>3.3440000000000021</c:v>
                </c:pt>
                <c:pt idx="86">
                  <c:v>3.3880000000000021</c:v>
                </c:pt>
                <c:pt idx="87">
                  <c:v>3.4320000000000022</c:v>
                </c:pt>
                <c:pt idx="88">
                  <c:v>3.4760000000000022</c:v>
                </c:pt>
                <c:pt idx="89">
                  <c:v>3.5200000000000022</c:v>
                </c:pt>
                <c:pt idx="90">
                  <c:v>3.5640000000000023</c:v>
                </c:pt>
                <c:pt idx="91">
                  <c:v>3.6080000000000023</c:v>
                </c:pt>
                <c:pt idx="92">
                  <c:v>3.6520000000000024</c:v>
                </c:pt>
                <c:pt idx="93">
                  <c:v>3.6960000000000024</c:v>
                </c:pt>
                <c:pt idx="94">
                  <c:v>3.7400000000000024</c:v>
                </c:pt>
                <c:pt idx="95">
                  <c:v>3.7840000000000025</c:v>
                </c:pt>
                <c:pt idx="96">
                  <c:v>3.8280000000000025</c:v>
                </c:pt>
                <c:pt idx="97">
                  <c:v>3.8720000000000026</c:v>
                </c:pt>
                <c:pt idx="98">
                  <c:v>3.9160000000000026</c:v>
                </c:pt>
                <c:pt idx="99">
                  <c:v>3.9600000000000026</c:v>
                </c:pt>
              </c:numCache>
            </c:numRef>
          </c:yVal>
          <c:smooth val="1"/>
        </c:ser>
        <c:dLbls>
          <c:showLegendKey val="0"/>
          <c:showVal val="0"/>
          <c:showCatName val="0"/>
          <c:showSerName val="0"/>
          <c:showPercent val="0"/>
          <c:showBubbleSize val="0"/>
        </c:dLbls>
        <c:axId val="254853000"/>
        <c:axId val="254850648"/>
        <c:extLst>
          <c:ext xmlns:c15="http://schemas.microsoft.com/office/drawing/2012/chart" uri="{02D57815-91ED-43cb-92C2-25804820EDAC}">
            <c15:filteredScatterSeries>
              <c15:ser>
                <c:idx val="4"/>
                <c:order val="4"/>
                <c:tx>
                  <c:strRef>
                    <c:extLst>
                      <c:ext uri="{02D57815-91ED-43cb-92C2-25804820EDAC}">
                        <c15:formulaRef>
                          <c15:sqref>'NDL Filters'!$C$1</c15:sqref>
                        </c15:formulaRef>
                      </c:ext>
                    </c:extLst>
                    <c:strCache>
                      <c:ptCount val="1"/>
                      <c:pt idx="0">
                        <c:v>NDL-10C-2</c:v>
                      </c:pt>
                    </c:strCache>
                  </c:strRef>
                </c:tx>
                <c:marker>
                  <c:symbol val="none"/>
                </c:marker>
                <c:xVal>
                  <c:numRef>
                    <c:extLst>
                      <c:ext uri="{02D57815-91ED-43cb-92C2-25804820EDAC}">
                        <c15:formulaRef>
                          <c15:sqref>'NDL Filters'!$C$3:$C$52</c15:sqref>
                        </c15:formulaRef>
                      </c:ext>
                    </c:extLst>
                    <c:numCache>
                      <c:formatCode>0.00</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extLst>
                      <c:ext uri="{02D57815-91ED-43cb-92C2-25804820EDAC}">
                        <c15:formulaRef>
                          <c15:sqref>'NDL Filters'!$E$8:$E$52</c15:sqref>
                        </c15:formulaRef>
                      </c:ext>
                    </c:extLst>
                    <c:numCache>
                      <c:formatCode>0.00%</c:formatCode>
                      <c:ptCount val="45"/>
                      <c:pt idx="0">
                        <c:v>0.90364947372230153</c:v>
                      </c:pt>
                      <c:pt idx="1">
                        <c:v>0.81658237135859235</c:v>
                      </c:pt>
                      <c:pt idx="2">
                        <c:v>0.73790423012910089</c:v>
                      </c:pt>
                      <c:pt idx="3">
                        <c:v>0.66680676921362214</c:v>
                      </c:pt>
                      <c:pt idx="4">
                        <c:v>0.60255958607435778</c:v>
                      </c:pt>
                      <c:pt idx="5">
                        <c:v>0.54450265284242116</c:v>
                      </c:pt>
                      <c:pt idx="6">
                        <c:v>0.49203953568145087</c:v>
                      </c:pt>
                      <c:pt idx="7">
                        <c:v>0.44463126746910869</c:v>
                      </c:pt>
                      <c:pt idx="8">
                        <c:v>0.40179081084893992</c:v>
                      </c:pt>
                      <c:pt idx="9">
                        <c:v>0.36307805477010135</c:v>
                      </c:pt>
                      <c:pt idx="10">
                        <c:v>0.32809529311311902</c:v>
                      </c:pt>
                      <c:pt idx="11">
                        <c:v>0.29648313895243422</c:v>
                      </c:pt>
                      <c:pt idx="12">
                        <c:v>0.26791683248190318</c:v>
                      </c:pt>
                      <c:pt idx="13">
                        <c:v>0.24210290467361778</c:v>
                      </c:pt>
                      <c:pt idx="14">
                        <c:v>0.21877616239495529</c:v>
                      </c:pt>
                      <c:pt idx="15">
                        <c:v>0.19769696401118608</c:v>
                      </c:pt>
                      <c:pt idx="16">
                        <c:v>0.17864875748520506</c:v>
                      </c:pt>
                      <c:pt idx="17">
                        <c:v>0.16143585568264862</c:v>
                      </c:pt>
                      <c:pt idx="18">
                        <c:v>0.14588142602753484</c:v>
                      </c:pt>
                      <c:pt idx="19">
                        <c:v>0.1318256738556407</c:v>
                      </c:pt>
                      <c:pt idx="20">
                        <c:v>0.11912420080273746</c:v>
                      </c:pt>
                      <c:pt idx="21">
                        <c:v>0.10764652136298349</c:v>
                      </c:pt>
                      <c:pt idx="22">
                        <c:v>9.7274722377696479E-2</c:v>
                      </c:pt>
                      <c:pt idx="23">
                        <c:v>8.7902251683088406E-2</c:v>
                      </c:pt>
                      <c:pt idx="24">
                        <c:v>7.9432823472428138E-2</c:v>
                      </c:pt>
                      <c:pt idx="25">
                        <c:v>7.1779429127136182E-2</c:v>
                      </c:pt>
                      <c:pt idx="26">
                        <c:v>6.486344335482383E-2</c:v>
                      </c:pt>
                      <c:pt idx="27">
                        <c:v>5.8613816451402859E-2</c:v>
                      </c:pt>
                      <c:pt idx="28">
                        <c:v>5.2966344389165754E-2</c:v>
                      </c:pt>
                      <c:pt idx="29">
                        <c:v>4.7863009232263838E-2</c:v>
                      </c:pt>
                      <c:pt idx="30">
                        <c:v>4.3251383103500865E-2</c:v>
                      </c:pt>
                      <c:pt idx="31">
                        <c:v>3.9084089579240193E-2</c:v>
                      </c:pt>
                      <c:pt idx="32">
                        <c:v>3.5318316979195678E-2</c:v>
                      </c:pt>
                      <c:pt idx="33">
                        <c:v>3.1915378551007609E-2</c:v>
                      </c:pt>
                      <c:pt idx="34">
                        <c:v>2.8840315031266057E-2</c:v>
                      </c:pt>
                      <c:pt idx="35">
                        <c:v>2.6061535499988953E-2</c:v>
                      </c:pt>
                      <c:pt idx="36">
                        <c:v>2.3550492838960095E-2</c:v>
                      </c:pt>
                      <c:pt idx="37">
                        <c:v>2.1281390459827118E-2</c:v>
                      </c:pt>
                      <c:pt idx="38">
                        <c:v>1.9230917289101576E-2</c:v>
                      </c:pt>
                      <c:pt idx="39">
                        <c:v>1.7378008287493755E-2</c:v>
                      </c:pt>
                      <c:pt idx="40">
                        <c:v>1.5703628043335527E-2</c:v>
                      </c:pt>
                      <c:pt idx="41">
                        <c:v>1.4190575216890914E-2</c:v>
                      </c:pt>
                      <c:pt idx="42">
                        <c:v>1.2823305826560211E-2</c:v>
                      </c:pt>
                      <c:pt idx="43">
                        <c:v>1.1587773561551261E-2</c:v>
                      </c:pt>
                      <c:pt idx="44">
                        <c:v>1.0471285480508989E-2</c:v>
                      </c:pt>
                    </c:numCache>
                  </c:numRef>
                </c:yVal>
                <c:smooth val="1"/>
              </c15:ser>
            </c15:filteredScatterSeries>
            <c15:filteredScatterSeries>
              <c15:ser>
                <c:idx val="6"/>
                <c:order val="6"/>
                <c:tx>
                  <c:strRef>
                    <c:extLst>
                      <c:ext xmlns:c15="http://schemas.microsoft.com/office/drawing/2012/chart" uri="{02D57815-91ED-43cb-92C2-25804820EDAC}">
                        <c15:formulaRef>
                          <c15:sqref>'NDL Filters'!$K$1</c15:sqref>
                        </c15:formulaRef>
                      </c:ext>
                    </c:extLst>
                    <c:strCache>
                      <c:ptCount val="1"/>
                      <c:pt idx="0">
                        <c:v>NDL-10C-4</c:v>
                      </c:pt>
                    </c:strCache>
                  </c:strRef>
                </c:tx>
                <c:marker>
                  <c:symbol val="none"/>
                </c:marker>
                <c:xVal>
                  <c:numRef>
                    <c:extLst>
                      <c:ext xmlns:c15="http://schemas.microsoft.com/office/drawing/2012/chart" uri="{02D57815-91ED-43cb-92C2-25804820EDAC}">
                        <c15:formulaRef>
                          <c15:sqref>'NDL Filters'!$K$3:$K$52</c15:sqref>
                        </c15:formulaRef>
                      </c:ext>
                    </c:extLst>
                    <c:numCache>
                      <c:formatCode>0.00</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extLst>
                      <c:ext xmlns:c15="http://schemas.microsoft.com/office/drawing/2012/chart" uri="{02D57815-91ED-43cb-92C2-25804820EDAC}">
                        <c15:formulaRef>
                          <c15:sqref>'NDL Filters'!$M$8:$M$52</c15:sqref>
                        </c15:formulaRef>
                      </c:ext>
                    </c:extLst>
                    <c:numCache>
                      <c:formatCode>0.00%</c:formatCode>
                      <c:ptCount val="45"/>
                      <c:pt idx="0">
                        <c:v>0.81658237135859235</c:v>
                      </c:pt>
                      <c:pt idx="1">
                        <c:v>0.66680676921362214</c:v>
                      </c:pt>
                      <c:pt idx="2">
                        <c:v>0.54450265284242116</c:v>
                      </c:pt>
                      <c:pt idx="3">
                        <c:v>0.44463126746910869</c:v>
                      </c:pt>
                      <c:pt idx="4">
                        <c:v>0.36307805477010135</c:v>
                      </c:pt>
                      <c:pt idx="5">
                        <c:v>0.29648313895243422</c:v>
                      </c:pt>
                      <c:pt idx="6">
                        <c:v>0.24210290467361784</c:v>
                      </c:pt>
                      <c:pt idx="7">
                        <c:v>0.19769696401118611</c:v>
                      </c:pt>
                      <c:pt idx="8">
                        <c:v>0.16143585568264865</c:v>
                      </c:pt>
                      <c:pt idx="9">
                        <c:v>0.13182567385564076</c:v>
                      </c:pt>
                      <c:pt idx="10">
                        <c:v>0.10764652136298354</c:v>
                      </c:pt>
                      <c:pt idx="11">
                        <c:v>8.7902251683088434E-2</c:v>
                      </c:pt>
                      <c:pt idx="12">
                        <c:v>7.1779429127136182E-2</c:v>
                      </c:pt>
                      <c:pt idx="13">
                        <c:v>5.8613816451402859E-2</c:v>
                      </c:pt>
                      <c:pt idx="14">
                        <c:v>4.7863009232263824E-2</c:v>
                      </c:pt>
                      <c:pt idx="15">
                        <c:v>3.9084089579240179E-2</c:v>
                      </c:pt>
                      <c:pt idx="16">
                        <c:v>3.1915378551007595E-2</c:v>
                      </c:pt>
                      <c:pt idx="17">
                        <c:v>2.6061535499988929E-2</c:v>
                      </c:pt>
                      <c:pt idx="18">
                        <c:v>2.128139045982709E-2</c:v>
                      </c:pt>
                      <c:pt idx="19">
                        <c:v>1.7378008287493724E-2</c:v>
                      </c:pt>
                      <c:pt idx="20">
                        <c:v>1.4190575216890903E-2</c:v>
                      </c:pt>
                      <c:pt idx="21">
                        <c:v>1.158777356155124E-2</c:v>
                      </c:pt>
                      <c:pt idx="22">
                        <c:v>9.4623716136579186E-3</c:v>
                      </c:pt>
                      <c:pt idx="23">
                        <c:v>7.7268058509570104E-3</c:v>
                      </c:pt>
                      <c:pt idx="24">
                        <c:v>6.309573444801919E-3</c:v>
                      </c:pt>
                      <c:pt idx="25">
                        <c:v>5.152286445817552E-3</c:v>
                      </c:pt>
                      <c:pt idx="26">
                        <c:v>4.2072662838444326E-3</c:v>
                      </c:pt>
                      <c:pt idx="27">
                        <c:v>3.4355794789987376E-3</c:v>
                      </c:pt>
                      <c:pt idx="28">
                        <c:v>2.8054336379517058E-3</c:v>
                      </c:pt>
                      <c:pt idx="29">
                        <c:v>2.2908676527677659E-3</c:v>
                      </c:pt>
                      <c:pt idx="30">
                        <c:v>1.8706821403657954E-3</c:v>
                      </c:pt>
                      <c:pt idx="31">
                        <c:v>1.5275660582380677E-3</c:v>
                      </c:pt>
                      <c:pt idx="32">
                        <c:v>1.2473835142429385E-3</c:v>
                      </c:pt>
                      <c:pt idx="33">
                        <c:v>1.0185913880541128E-3</c:v>
                      </c:pt>
                      <c:pt idx="34">
                        <c:v>8.3176377110266741E-4</c:v>
                      </c:pt>
                      <c:pt idx="35">
                        <c:v>6.7920363261718191E-4</c:v>
                      </c:pt>
                      <c:pt idx="36">
                        <c:v>5.5462571295790842E-4</c:v>
                      </c:pt>
                      <c:pt idx="37">
                        <c:v>4.5289757990361868E-4</c:v>
                      </c:pt>
                      <c:pt idx="38">
                        <c:v>3.6982817978026435E-4</c:v>
                      </c:pt>
                      <c:pt idx="39">
                        <c:v>3.0199517204020001E-4</c:v>
                      </c:pt>
                      <c:pt idx="40">
                        <c:v>2.4660393372343269E-4</c:v>
                      </c:pt>
                      <c:pt idx="41">
                        <c:v>2.0137242498623792E-4</c:v>
                      </c:pt>
                      <c:pt idx="42">
                        <c:v>1.6443717232149222E-4</c:v>
                      </c:pt>
                      <c:pt idx="43">
                        <c:v>1.3427649611378567E-4</c:v>
                      </c:pt>
                      <c:pt idx="44">
                        <c:v>1.0964781961431777E-4</c:v>
                      </c:pt>
                    </c:numCache>
                  </c:numRef>
                </c:yVal>
                <c:smooth val="1"/>
              </c15:ser>
            </c15:filteredScatterSeries>
          </c:ext>
        </c:extLst>
      </c:scatterChart>
      <c:scatterChart>
        <c:scatterStyle val="smoothMarker"/>
        <c:varyColors val="0"/>
        <c:dLbls>
          <c:showLegendKey val="0"/>
          <c:showVal val="0"/>
          <c:showCatName val="0"/>
          <c:showSerName val="0"/>
          <c:showPercent val="0"/>
          <c:showBubbleSize val="0"/>
        </c:dLbls>
        <c:axId val="344320768"/>
        <c:axId val="254852216"/>
        <c:extLst>
          <c:ext xmlns:c15="http://schemas.microsoft.com/office/drawing/2012/chart" uri="{02D57815-91ED-43cb-92C2-25804820EDAC}">
            <c15:filteredScatterSeries>
              <c15:ser>
                <c:idx val="5"/>
                <c:order val="5"/>
                <c:tx>
                  <c:strRef>
                    <c:extLst>
                      <c:ext uri="{02D57815-91ED-43cb-92C2-25804820EDAC}">
                        <c15:formulaRef>
                          <c15:sqref>'NDL Filters'!$G$1</c15:sqref>
                        </c15:formulaRef>
                      </c:ext>
                    </c:extLst>
                    <c:strCache>
                      <c:ptCount val="1"/>
                      <c:pt idx="0">
                        <c:v>NDL-25C-2</c:v>
                      </c:pt>
                    </c:strCache>
                  </c:strRef>
                </c:tx>
                <c:marker>
                  <c:symbol val="none"/>
                </c:marker>
                <c:xVal>
                  <c:numRef>
                    <c:extLst>
                      <c:ext uri="{02D57815-91ED-43cb-92C2-25804820EDAC}">
                        <c15:formulaRef>
                          <c15:sqref>'NDL Filters'!$G$3:$G$102</c15:sqref>
                        </c15:formulaRef>
                      </c:ext>
                    </c:extLst>
                    <c:numCache>
                      <c:formatCode>0.00</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xVal>
                <c:yVal>
                  <c:numRef>
                    <c:extLst>
                      <c:ext uri="{02D57815-91ED-43cb-92C2-25804820EDAC}">
                        <c15:formulaRef>
                          <c15:sqref>'NDL Filters'!$I$13:$I$102</c15:sqref>
                        </c15:formulaRef>
                      </c:ext>
                    </c:extLst>
                    <c:numCache>
                      <c:formatCode>0.00%</c:formatCode>
                      <c:ptCount val="90"/>
                      <c:pt idx="0">
                        <c:v>0.90364947372230153</c:v>
                      </c:pt>
                      <c:pt idx="1">
                        <c:v>0.85901352150539567</c:v>
                      </c:pt>
                      <c:pt idx="2">
                        <c:v>0.81658237135859235</c:v>
                      </c:pt>
                      <c:pt idx="3">
                        <c:v>0.77624711662869172</c:v>
                      </c:pt>
                      <c:pt idx="4">
                        <c:v>0.737904230129101</c:v>
                      </c:pt>
                      <c:pt idx="5">
                        <c:v>0.70145529841997123</c:v>
                      </c:pt>
                      <c:pt idx="6">
                        <c:v>0.66680676921362214</c:v>
                      </c:pt>
                      <c:pt idx="7">
                        <c:v>0.63386971125692693</c:v>
                      </c:pt>
                      <c:pt idx="8">
                        <c:v>0.60255958607435778</c:v>
                      </c:pt>
                      <c:pt idx="9">
                        <c:v>0.57279603098582921</c:v>
                      </c:pt>
                      <c:pt idx="10">
                        <c:v>0.54450265284242116</c:v>
                      </c:pt>
                      <c:pt idx="11">
                        <c:v>0.51760683195056756</c:v>
                      </c:pt>
                      <c:pt idx="12">
                        <c:v>0.49203953568145087</c:v>
                      </c:pt>
                      <c:pt idx="13">
                        <c:v>0.46773514128719818</c:v>
                      </c:pt>
                      <c:pt idx="14">
                        <c:v>0.44463126746910869</c:v>
                      </c:pt>
                      <c:pt idx="15">
                        <c:v>0.42266861426560293</c:v>
                      </c:pt>
                      <c:pt idx="16">
                        <c:v>0.40179081084893986</c:v>
                      </c:pt>
                      <c:pt idx="17">
                        <c:v>0.38194427084004651</c:v>
                      </c:pt>
                      <c:pt idx="18">
                        <c:v>0.36307805477010135</c:v>
                      </c:pt>
                      <c:pt idx="19">
                        <c:v>0.34514373933585618</c:v>
                      </c:pt>
                      <c:pt idx="20">
                        <c:v>0.32809529311311902</c:v>
                      </c:pt>
                      <c:pt idx="21">
                        <c:v>0.31188895840939368</c:v>
                      </c:pt>
                      <c:pt idx="22">
                        <c:v>0.29648313895243422</c:v>
                      </c:pt>
                      <c:pt idx="23">
                        <c:v>0.28183829312644532</c:v>
                      </c:pt>
                      <c:pt idx="24">
                        <c:v>0.26791683248190318</c:v>
                      </c:pt>
                      <c:pt idx="25">
                        <c:v>0.25468302525850411</c:v>
                      </c:pt>
                      <c:pt idx="26">
                        <c:v>0.24210290467361778</c:v>
                      </c:pt>
                      <c:pt idx="27">
                        <c:v>0.23014418174085077</c:v>
                      </c:pt>
                      <c:pt idx="28">
                        <c:v>0.21877616239495523</c:v>
                      </c:pt>
                      <c:pt idx="29">
                        <c:v>0.20796966871036957</c:v>
                      </c:pt>
                      <c:pt idx="30">
                        <c:v>0.19769696401118608</c:v>
                      </c:pt>
                      <c:pt idx="31">
                        <c:v>0.18793168168032678</c:v>
                      </c:pt>
                      <c:pt idx="32">
                        <c:v>0.17864875748520506</c:v>
                      </c:pt>
                      <c:pt idx="33">
                        <c:v>0.16982436524617442</c:v>
                      </c:pt>
                      <c:pt idx="34">
                        <c:v>0.16143585568264862</c:v>
                      </c:pt>
                      <c:pt idx="35">
                        <c:v>0.15346169827992945</c:v>
                      </c:pt>
                      <c:pt idx="36">
                        <c:v>0.14588142602753484</c:v>
                      </c:pt>
                      <c:pt idx="37">
                        <c:v>0.13867558288718884</c:v>
                      </c:pt>
                      <c:pt idx="38">
                        <c:v>0.1318256738556407</c:v>
                      </c:pt>
                      <c:pt idx="39">
                        <c:v>0.12531411749414159</c:v>
                      </c:pt>
                      <c:pt idx="40">
                        <c:v>0.11912420080273746</c:v>
                      </c:pt>
                      <c:pt idx="41">
                        <c:v>0.11324003632355568</c:v>
                      </c:pt>
                      <c:pt idx="42">
                        <c:v>0.10764652136298349</c:v>
                      </c:pt>
                      <c:pt idx="43">
                        <c:v>0.10232929922807538</c:v>
                      </c:pt>
                      <c:pt idx="44">
                        <c:v>9.7274722377696479E-2</c:v>
                      </c:pt>
                      <c:pt idx="45">
                        <c:v>9.2469817393822207E-2</c:v>
                      </c:pt>
                      <c:pt idx="46">
                        <c:v>8.7902251683088406E-2</c:v>
                      </c:pt>
                      <c:pt idx="47">
                        <c:v>8.356030182312478E-2</c:v>
                      </c:pt>
                      <c:pt idx="48">
                        <c:v>7.9432823472428138E-2</c:v>
                      </c:pt>
                      <c:pt idx="49">
                        <c:v>7.5509222766543385E-2</c:v>
                      </c:pt>
                      <c:pt idx="50">
                        <c:v>7.1779429127136182E-2</c:v>
                      </c:pt>
                      <c:pt idx="51">
                        <c:v>6.8233869414166939E-2</c:v>
                      </c:pt>
                      <c:pt idx="52">
                        <c:v>6.486344335482383E-2</c:v>
                      </c:pt>
                      <c:pt idx="53">
                        <c:v>6.1659500186148221E-2</c:v>
                      </c:pt>
                      <c:pt idx="54">
                        <c:v>5.8613816451402859E-2</c:v>
                      </c:pt>
                      <c:pt idx="55">
                        <c:v>5.5718574893192971E-2</c:v>
                      </c:pt>
                      <c:pt idx="56">
                        <c:v>5.2966344389165754E-2</c:v>
                      </c:pt>
                      <c:pt idx="57">
                        <c:v>5.0350060878790459E-2</c:v>
                      </c:pt>
                      <c:pt idx="58">
                        <c:v>4.7863009232263838E-2</c:v>
                      </c:pt>
                      <c:pt idx="59">
                        <c:v>4.5498806015004854E-2</c:v>
                      </c:pt>
                      <c:pt idx="60">
                        <c:v>4.3251383103500865E-2</c:v>
                      </c:pt>
                      <c:pt idx="61">
                        <c:v>4.111497211045223E-2</c:v>
                      </c:pt>
                      <c:pt idx="62">
                        <c:v>3.9084089579240193E-2</c:v>
                      </c:pt>
                      <c:pt idx="63">
                        <c:v>3.7153522909717254E-2</c:v>
                      </c:pt>
                      <c:pt idx="64">
                        <c:v>3.5318316979195678E-2</c:v>
                      </c:pt>
                      <c:pt idx="65">
                        <c:v>3.3573761424295454E-2</c:v>
                      </c:pt>
                      <c:pt idx="66">
                        <c:v>3.1915378551007609E-2</c:v>
                      </c:pt>
                      <c:pt idx="67">
                        <c:v>3.0338911841942689E-2</c:v>
                      </c:pt>
                      <c:pt idx="68">
                        <c:v>2.8840315031266047E-2</c:v>
                      </c:pt>
                      <c:pt idx="69">
                        <c:v>2.7415741719278828E-2</c:v>
                      </c:pt>
                      <c:pt idx="70">
                        <c:v>2.6061535499988953E-2</c:v>
                      </c:pt>
                      <c:pt idx="71">
                        <c:v>2.4774220576332853E-2</c:v>
                      </c:pt>
                      <c:pt idx="72">
                        <c:v>2.3550492838960095E-2</c:v>
                      </c:pt>
                      <c:pt idx="73">
                        <c:v>2.2387211385683389E-2</c:v>
                      </c:pt>
                      <c:pt idx="74">
                        <c:v>2.1281390459827118E-2</c:v>
                      </c:pt>
                      <c:pt idx="75">
                        <c:v>2.023019178678271E-2</c:v>
                      </c:pt>
                      <c:pt idx="76">
                        <c:v>1.9230917289101576E-2</c:v>
                      </c:pt>
                      <c:pt idx="77">
                        <c:v>1.8281002161427414E-2</c:v>
                      </c:pt>
                      <c:pt idx="78">
                        <c:v>1.7378008287493755E-2</c:v>
                      </c:pt>
                      <c:pt idx="79">
                        <c:v>1.6519617982290142E-2</c:v>
                      </c:pt>
                      <c:pt idx="80">
                        <c:v>1.5703628043335527E-2</c:v>
                      </c:pt>
                      <c:pt idx="81">
                        <c:v>1.492794409578996E-2</c:v>
                      </c:pt>
                      <c:pt idx="82">
                        <c:v>1.4190575216890914E-2</c:v>
                      </c:pt>
                      <c:pt idx="83">
                        <c:v>1.3489628825916537E-2</c:v>
                      </c:pt>
                      <c:pt idx="84">
                        <c:v>1.2823305826560211E-2</c:v>
                      </c:pt>
                      <c:pt idx="85">
                        <c:v>1.2189895989248658E-2</c:v>
                      </c:pt>
                      <c:pt idx="86">
                        <c:v>1.1587773561551261E-2</c:v>
                      </c:pt>
                      <c:pt idx="87">
                        <c:v>1.1015393095414147E-2</c:v>
                      </c:pt>
                      <c:pt idx="88">
                        <c:v>1.0471285480508989E-2</c:v>
                      </c:pt>
                      <c:pt idx="89">
                        <c:v>9.9540541735152685E-3</c:v>
                      </c:pt>
                    </c:numCache>
                  </c:numRef>
                </c:yVal>
                <c:smooth val="1"/>
              </c15:ser>
            </c15:filteredScatterSeries>
          </c:ext>
        </c:extLst>
      </c:scatterChart>
      <c:valAx>
        <c:axId val="254853000"/>
        <c:scaling>
          <c:orientation val="minMax"/>
          <c:max val="100"/>
          <c:min val="0"/>
        </c:scaling>
        <c:delete val="0"/>
        <c:axPos val="b"/>
        <c:title>
          <c:tx>
            <c:rich>
              <a:bodyPr/>
              <a:lstStyle/>
              <a:p>
                <a:pPr>
                  <a:defRPr/>
                </a:pPr>
                <a:r>
                  <a:rPr lang="en-US"/>
                  <a:t>Length (A) (mm)</a:t>
                </a:r>
              </a:p>
            </c:rich>
          </c:tx>
          <c:layout/>
          <c:overlay val="0"/>
        </c:title>
        <c:numFmt formatCode="0.00" sourceLinked="1"/>
        <c:majorTickMark val="out"/>
        <c:minorTickMark val="none"/>
        <c:tickLblPos val="nextTo"/>
        <c:crossAx val="254850648"/>
        <c:crosses val="autoZero"/>
        <c:crossBetween val="midCat"/>
      </c:valAx>
      <c:valAx>
        <c:axId val="254850648"/>
        <c:scaling>
          <c:orientation val="minMax"/>
          <c:max val="4"/>
          <c:min val="0"/>
        </c:scaling>
        <c:delete val="0"/>
        <c:axPos val="l"/>
        <c:majorGridlines/>
        <c:title>
          <c:tx>
            <c:rich>
              <a:bodyPr rot="-5400000" vert="horz"/>
              <a:lstStyle/>
              <a:p>
                <a:pPr>
                  <a:defRPr/>
                </a:pPr>
                <a:r>
                  <a:rPr lang="en-US"/>
                  <a:t>Optical</a:t>
                </a:r>
                <a:r>
                  <a:rPr lang="en-US" baseline="0"/>
                  <a:t> Density (OD)</a:t>
                </a:r>
                <a:endParaRPr lang="en-US"/>
              </a:p>
            </c:rich>
          </c:tx>
          <c:layout/>
          <c:overlay val="0"/>
        </c:title>
        <c:numFmt formatCode="0.000" sourceLinked="1"/>
        <c:majorTickMark val="out"/>
        <c:minorTickMark val="none"/>
        <c:tickLblPos val="nextTo"/>
        <c:crossAx val="254853000"/>
        <c:crosses val="autoZero"/>
        <c:crossBetween val="midCat"/>
      </c:valAx>
      <c:valAx>
        <c:axId val="254852216"/>
        <c:scaling>
          <c:logBase val="10"/>
          <c:orientation val="maxMin"/>
          <c:max val="100"/>
          <c:min val="1.0000000000000002E-2"/>
        </c:scaling>
        <c:delete val="0"/>
        <c:axPos val="r"/>
        <c:numFmt formatCode="0.00%" sourceLinked="1"/>
        <c:majorTickMark val="out"/>
        <c:minorTickMark val="none"/>
        <c:tickLblPos val="nextTo"/>
        <c:crossAx val="344320768"/>
        <c:crosses val="max"/>
        <c:crossBetween val="midCat"/>
      </c:valAx>
      <c:valAx>
        <c:axId val="344320768"/>
        <c:scaling>
          <c:orientation val="minMax"/>
        </c:scaling>
        <c:delete val="1"/>
        <c:axPos val="b"/>
        <c:numFmt formatCode="0.00" sourceLinked="1"/>
        <c:majorTickMark val="out"/>
        <c:minorTickMark val="none"/>
        <c:tickLblPos val="nextTo"/>
        <c:crossAx val="254852216"/>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1</xdr:col>
      <xdr:colOff>1095377</xdr:colOff>
      <xdr:row>5</xdr:row>
      <xdr:rowOff>42051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19100"/>
          <a:ext cx="2266952" cy="632601"/>
        </a:xfrm>
        <a:prstGeom prst="rect">
          <a:avLst/>
        </a:prstGeom>
      </xdr:spPr>
    </xdr:pic>
    <xdr:clientData/>
  </xdr:twoCellAnchor>
  <xdr:twoCellAnchor editAs="oneCell">
    <xdr:from>
      <xdr:col>0</xdr:col>
      <xdr:colOff>0</xdr:colOff>
      <xdr:row>17</xdr:row>
      <xdr:rowOff>1</xdr:rowOff>
    </xdr:from>
    <xdr:to>
      <xdr:col>2</xdr:col>
      <xdr:colOff>85725</xdr:colOff>
      <xdr:row>22</xdr:row>
      <xdr:rowOff>2287</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486151"/>
          <a:ext cx="2400300" cy="954786"/>
        </a:xfrm>
        <a:prstGeom prst="rect">
          <a:avLst/>
        </a:prstGeom>
      </xdr:spPr>
    </xdr:pic>
    <xdr:clientData/>
  </xdr:twoCellAnchor>
  <xdr:twoCellAnchor>
    <xdr:from>
      <xdr:col>16</xdr:col>
      <xdr:colOff>1097280</xdr:colOff>
      <xdr:row>6</xdr:row>
      <xdr:rowOff>99060</xdr:rowOff>
    </xdr:from>
    <xdr:to>
      <xdr:col>25</xdr:col>
      <xdr:colOff>548640</xdr:colOff>
      <xdr:row>24</xdr:row>
      <xdr:rowOff>144780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awData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onsivity"/>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2"/>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0.109375" bestFit="1" customWidth="1"/>
    <col min="4" max="4" width="9.44140625" bestFit="1" customWidth="1"/>
    <col min="5" max="5" width="16.109375" bestFit="1" customWidth="1"/>
    <col min="6" max="6" width="8" bestFit="1" customWidth="1"/>
    <col min="7" max="7" width="10.109375" bestFit="1" customWidth="1"/>
    <col min="8" max="8" width="9.44140625" bestFit="1" customWidth="1"/>
    <col min="9" max="9" width="16.109375" bestFit="1" customWidth="1"/>
    <col min="11" max="11" width="10.109375" bestFit="1" customWidth="1"/>
    <col min="12" max="12" width="9.44140625" bestFit="1" customWidth="1"/>
    <col min="13" max="13" width="16.109375" customWidth="1"/>
    <col min="15" max="15" width="10.109375" bestFit="1" customWidth="1"/>
    <col min="16" max="16" width="9.44140625" bestFit="1" customWidth="1"/>
    <col min="17" max="17" width="16.109375" bestFit="1" customWidth="1"/>
  </cols>
  <sheetData>
    <row r="1" spans="1:17" s="1" customFormat="1" x14ac:dyDescent="0.3">
      <c r="C1" s="5" t="s">
        <v>4</v>
      </c>
      <c r="D1" s="6"/>
      <c r="E1" s="3"/>
      <c r="F1" s="3"/>
      <c r="G1" s="3" t="s">
        <v>5</v>
      </c>
      <c r="H1" s="6"/>
      <c r="I1" s="7"/>
      <c r="K1" s="5" t="s">
        <v>6</v>
      </c>
      <c r="L1" s="6"/>
      <c r="M1" s="8"/>
      <c r="O1" s="3" t="s">
        <v>7</v>
      </c>
      <c r="P1" s="6"/>
      <c r="Q1" s="7"/>
    </row>
    <row r="2" spans="1:17" ht="34.5" customHeight="1" x14ac:dyDescent="0.3">
      <c r="C2" s="5" t="s">
        <v>8</v>
      </c>
      <c r="D2" s="6" t="s">
        <v>9</v>
      </c>
      <c r="E2" s="7" t="s">
        <v>10</v>
      </c>
      <c r="F2" s="3"/>
      <c r="G2" s="3" t="s">
        <v>8</v>
      </c>
      <c r="H2" s="6" t="s">
        <v>9</v>
      </c>
      <c r="I2" s="7" t="s">
        <v>10</v>
      </c>
      <c r="J2" s="1"/>
      <c r="K2" s="5" t="s">
        <v>8</v>
      </c>
      <c r="L2" s="6" t="s">
        <v>9</v>
      </c>
      <c r="M2" s="7" t="s">
        <v>10</v>
      </c>
      <c r="N2" s="1"/>
      <c r="O2" s="3" t="s">
        <v>8</v>
      </c>
      <c r="P2" s="6" t="s">
        <v>9</v>
      </c>
      <c r="Q2" s="7" t="s">
        <v>10</v>
      </c>
    </row>
    <row r="3" spans="1:17" x14ac:dyDescent="0.3">
      <c r="A3" s="10"/>
      <c r="B3" s="10"/>
      <c r="C3" s="5">
        <v>1</v>
      </c>
      <c r="D3" s="15" t="s">
        <v>11</v>
      </c>
      <c r="E3" s="9" t="s">
        <v>11</v>
      </c>
      <c r="F3" s="3"/>
      <c r="G3" s="5">
        <v>1</v>
      </c>
      <c r="H3" s="15" t="s">
        <v>11</v>
      </c>
      <c r="I3" s="9" t="s">
        <v>11</v>
      </c>
      <c r="J3" s="1"/>
      <c r="K3" s="5">
        <v>1</v>
      </c>
      <c r="L3" s="15" t="s">
        <v>11</v>
      </c>
      <c r="M3" s="9" t="s">
        <v>11</v>
      </c>
      <c r="N3" s="1"/>
      <c r="O3" s="5">
        <v>1</v>
      </c>
      <c r="P3" s="15" t="s">
        <v>11</v>
      </c>
      <c r="Q3" s="9" t="s">
        <v>11</v>
      </c>
    </row>
    <row r="4" spans="1:17" x14ac:dyDescent="0.3">
      <c r="A4" s="10"/>
      <c r="B4" s="10"/>
      <c r="C4" s="5">
        <f>C3+1</f>
        <v>2</v>
      </c>
      <c r="D4" s="15" t="s">
        <v>11</v>
      </c>
      <c r="E4" s="9" t="s">
        <v>11</v>
      </c>
      <c r="F4" s="3"/>
      <c r="G4" s="5">
        <f>G3+1</f>
        <v>2</v>
      </c>
      <c r="H4" s="15" t="s">
        <v>11</v>
      </c>
      <c r="I4" s="9" t="s">
        <v>11</v>
      </c>
      <c r="J4" s="1"/>
      <c r="K4" s="5">
        <f>K3+1</f>
        <v>2</v>
      </c>
      <c r="L4" s="15" t="s">
        <v>11</v>
      </c>
      <c r="M4" s="9" t="s">
        <v>11</v>
      </c>
      <c r="N4" s="1"/>
      <c r="O4" s="5">
        <f>O3+1</f>
        <v>2</v>
      </c>
      <c r="P4" s="15" t="s">
        <v>11</v>
      </c>
      <c r="Q4" s="9" t="s">
        <v>11</v>
      </c>
    </row>
    <row r="5" spans="1:17" x14ac:dyDescent="0.3">
      <c r="A5" s="10"/>
      <c r="B5" s="10"/>
      <c r="C5" s="5">
        <f t="shared" ref="C5:C52" si="0">C4+1</f>
        <v>3</v>
      </c>
      <c r="D5" s="15" t="s">
        <v>11</v>
      </c>
      <c r="E5" s="9" t="s">
        <v>11</v>
      </c>
      <c r="F5" s="3"/>
      <c r="G5" s="5">
        <f t="shared" ref="G5:G68" si="1">G4+1</f>
        <v>3</v>
      </c>
      <c r="H5" s="15" t="s">
        <v>11</v>
      </c>
      <c r="I5" s="9" t="s">
        <v>11</v>
      </c>
      <c r="J5" s="1"/>
      <c r="K5" s="5">
        <f t="shared" ref="K5:K52" si="2">K4+1</f>
        <v>3</v>
      </c>
      <c r="L5" s="15" t="s">
        <v>11</v>
      </c>
      <c r="M5" s="9" t="s">
        <v>11</v>
      </c>
      <c r="N5" s="1"/>
      <c r="O5" s="5">
        <f t="shared" ref="O5:O68" si="3">O4+1</f>
        <v>3</v>
      </c>
      <c r="P5" s="15" t="s">
        <v>11</v>
      </c>
      <c r="Q5" s="9" t="s">
        <v>11</v>
      </c>
    </row>
    <row r="6" spans="1:17" x14ac:dyDescent="0.3">
      <c r="A6" s="11" t="s">
        <v>1</v>
      </c>
      <c r="B6" s="11"/>
      <c r="C6" s="5">
        <f t="shared" si="0"/>
        <v>4</v>
      </c>
      <c r="D6" s="15" t="s">
        <v>11</v>
      </c>
      <c r="E6" s="9" t="s">
        <v>11</v>
      </c>
      <c r="F6" s="3"/>
      <c r="G6" s="5">
        <f t="shared" si="1"/>
        <v>4</v>
      </c>
      <c r="H6" s="15" t="s">
        <v>11</v>
      </c>
      <c r="I6" s="9" t="s">
        <v>11</v>
      </c>
      <c r="J6" s="1"/>
      <c r="K6" s="5">
        <f t="shared" si="2"/>
        <v>4</v>
      </c>
      <c r="L6" s="15" t="s">
        <v>11</v>
      </c>
      <c r="M6" s="9" t="s">
        <v>11</v>
      </c>
      <c r="N6" s="1"/>
      <c r="O6" s="5">
        <f t="shared" si="3"/>
        <v>4</v>
      </c>
      <c r="P6" s="15" t="s">
        <v>11</v>
      </c>
      <c r="Q6" s="9" t="s">
        <v>11</v>
      </c>
    </row>
    <row r="7" spans="1:17" x14ac:dyDescent="0.3">
      <c r="A7" s="12" t="s">
        <v>12</v>
      </c>
      <c r="B7" s="12"/>
      <c r="C7" s="5">
        <f t="shared" si="0"/>
        <v>5</v>
      </c>
      <c r="D7" s="15" t="s">
        <v>11</v>
      </c>
      <c r="E7" s="9" t="s">
        <v>11</v>
      </c>
      <c r="F7" s="3"/>
      <c r="G7" s="5">
        <f t="shared" si="1"/>
        <v>5</v>
      </c>
      <c r="H7" s="15" t="s">
        <v>11</v>
      </c>
      <c r="I7" s="9" t="s">
        <v>11</v>
      </c>
      <c r="J7" s="1"/>
      <c r="K7" s="5">
        <f t="shared" si="2"/>
        <v>5</v>
      </c>
      <c r="L7" s="15" t="s">
        <v>11</v>
      </c>
      <c r="M7" s="9" t="s">
        <v>11</v>
      </c>
      <c r="N7" s="1"/>
      <c r="O7" s="5">
        <f t="shared" si="3"/>
        <v>5</v>
      </c>
      <c r="P7" s="15" t="s">
        <v>11</v>
      </c>
      <c r="Q7" s="9" t="s">
        <v>11</v>
      </c>
    </row>
    <row r="8" spans="1:17" x14ac:dyDescent="0.3">
      <c r="A8" s="12"/>
      <c r="B8" s="12"/>
      <c r="C8" s="5">
        <f t="shared" si="0"/>
        <v>6</v>
      </c>
      <c r="D8" s="6">
        <v>4.3999999999999997E-2</v>
      </c>
      <c r="E8" s="7">
        <f t="shared" ref="E8:E52" si="4">10^-D8</f>
        <v>0.90364947372230153</v>
      </c>
      <c r="F8" s="3"/>
      <c r="G8" s="5">
        <f t="shared" si="1"/>
        <v>6</v>
      </c>
      <c r="H8" s="15" t="s">
        <v>11</v>
      </c>
      <c r="I8" s="9" t="s">
        <v>11</v>
      </c>
      <c r="J8" s="1"/>
      <c r="K8" s="5">
        <f t="shared" si="2"/>
        <v>6</v>
      </c>
      <c r="L8" s="6">
        <v>8.7999999999999995E-2</v>
      </c>
      <c r="M8" s="7">
        <f t="shared" ref="M8:M52" si="5">10^-L8</f>
        <v>0.81658237135859235</v>
      </c>
      <c r="N8" s="1"/>
      <c r="O8" s="5">
        <f t="shared" si="3"/>
        <v>6</v>
      </c>
      <c r="P8" s="15" t="s">
        <v>11</v>
      </c>
      <c r="Q8" s="9" t="s">
        <v>11</v>
      </c>
    </row>
    <row r="9" spans="1:17" x14ac:dyDescent="0.3">
      <c r="A9" s="2" t="s">
        <v>0</v>
      </c>
      <c r="B9" s="4" t="s">
        <v>13</v>
      </c>
      <c r="C9" s="5">
        <f t="shared" si="0"/>
        <v>7</v>
      </c>
      <c r="D9" s="6">
        <v>8.7999999999999995E-2</v>
      </c>
      <c r="E9" s="7">
        <f t="shared" si="4"/>
        <v>0.81658237135859235</v>
      </c>
      <c r="F9" s="3"/>
      <c r="G9" s="5">
        <f t="shared" si="1"/>
        <v>7</v>
      </c>
      <c r="H9" s="15" t="s">
        <v>11</v>
      </c>
      <c r="I9" s="9" t="s">
        <v>11</v>
      </c>
      <c r="J9" s="1"/>
      <c r="K9" s="5">
        <f t="shared" si="2"/>
        <v>7</v>
      </c>
      <c r="L9" s="6">
        <f>L8+0.088</f>
        <v>0.17599999999999999</v>
      </c>
      <c r="M9" s="7">
        <f t="shared" si="5"/>
        <v>0.66680676921362214</v>
      </c>
      <c r="N9" s="1"/>
      <c r="O9" s="5">
        <f t="shared" si="3"/>
        <v>7</v>
      </c>
      <c r="P9" s="15" t="s">
        <v>11</v>
      </c>
      <c r="Q9" s="9" t="s">
        <v>11</v>
      </c>
    </row>
    <row r="10" spans="1:17" x14ac:dyDescent="0.3">
      <c r="A10" s="13" t="s">
        <v>3</v>
      </c>
      <c r="B10" s="13"/>
      <c r="C10" s="5">
        <f t="shared" si="0"/>
        <v>8</v>
      </c>
      <c r="D10" s="6">
        <v>0.13200000000000001</v>
      </c>
      <c r="E10" s="7">
        <f t="shared" si="4"/>
        <v>0.73790423012910089</v>
      </c>
      <c r="F10" s="3"/>
      <c r="G10" s="5">
        <f t="shared" si="1"/>
        <v>8</v>
      </c>
      <c r="H10" s="15" t="s">
        <v>11</v>
      </c>
      <c r="I10" s="9" t="s">
        <v>11</v>
      </c>
      <c r="J10" s="1"/>
      <c r="K10" s="5">
        <f t="shared" si="2"/>
        <v>8</v>
      </c>
      <c r="L10" s="6">
        <f t="shared" ref="L10:L52" si="6">L9+0.088</f>
        <v>0.26400000000000001</v>
      </c>
      <c r="M10" s="7">
        <f t="shared" si="5"/>
        <v>0.54450265284242116</v>
      </c>
      <c r="N10" s="1"/>
      <c r="O10" s="5">
        <f t="shared" si="3"/>
        <v>8</v>
      </c>
      <c r="P10" s="15" t="s">
        <v>11</v>
      </c>
      <c r="Q10" s="9" t="s">
        <v>11</v>
      </c>
    </row>
    <row r="11" spans="1:17" x14ac:dyDescent="0.3">
      <c r="A11" s="13"/>
      <c r="B11" s="13"/>
      <c r="C11" s="5">
        <f t="shared" si="0"/>
        <v>9</v>
      </c>
      <c r="D11" s="6">
        <v>0.17599999999999999</v>
      </c>
      <c r="E11" s="7">
        <f t="shared" si="4"/>
        <v>0.66680676921362214</v>
      </c>
      <c r="F11" s="3"/>
      <c r="G11" s="5">
        <f t="shared" si="1"/>
        <v>9</v>
      </c>
      <c r="H11" s="15" t="s">
        <v>11</v>
      </c>
      <c r="I11" s="9" t="s">
        <v>11</v>
      </c>
      <c r="J11" s="1"/>
      <c r="K11" s="5">
        <f t="shared" si="2"/>
        <v>9</v>
      </c>
      <c r="L11" s="6">
        <f t="shared" si="6"/>
        <v>0.35199999999999998</v>
      </c>
      <c r="M11" s="7">
        <f t="shared" si="5"/>
        <v>0.44463126746910869</v>
      </c>
      <c r="N11" s="1"/>
      <c r="O11" s="5">
        <f t="shared" si="3"/>
        <v>9</v>
      </c>
      <c r="P11" s="15" t="s">
        <v>11</v>
      </c>
      <c r="Q11" s="9" t="s">
        <v>11</v>
      </c>
    </row>
    <row r="12" spans="1:17" x14ac:dyDescent="0.3">
      <c r="A12" s="13"/>
      <c r="B12" s="13"/>
      <c r="C12" s="5">
        <f t="shared" si="0"/>
        <v>10</v>
      </c>
      <c r="D12" s="6">
        <v>0.21999999999999997</v>
      </c>
      <c r="E12" s="7">
        <f t="shared" si="4"/>
        <v>0.60255958607435778</v>
      </c>
      <c r="F12" s="3"/>
      <c r="G12" s="5">
        <f t="shared" si="1"/>
        <v>10</v>
      </c>
      <c r="H12" s="15" t="s">
        <v>11</v>
      </c>
      <c r="I12" s="9" t="s">
        <v>11</v>
      </c>
      <c r="J12" s="1"/>
      <c r="K12" s="5">
        <f t="shared" si="2"/>
        <v>10</v>
      </c>
      <c r="L12" s="6">
        <f t="shared" si="6"/>
        <v>0.43999999999999995</v>
      </c>
      <c r="M12" s="7">
        <f t="shared" si="5"/>
        <v>0.36307805477010135</v>
      </c>
      <c r="N12" s="1"/>
      <c r="O12" s="5">
        <f t="shared" si="3"/>
        <v>10</v>
      </c>
      <c r="P12" s="15" t="s">
        <v>11</v>
      </c>
      <c r="Q12" s="9" t="s">
        <v>11</v>
      </c>
    </row>
    <row r="13" spans="1:17" x14ac:dyDescent="0.3">
      <c r="A13" s="13"/>
      <c r="B13" s="13"/>
      <c r="C13" s="5">
        <f t="shared" si="0"/>
        <v>11</v>
      </c>
      <c r="D13" s="6">
        <v>0.26400000000000001</v>
      </c>
      <c r="E13" s="7">
        <f t="shared" si="4"/>
        <v>0.54450265284242116</v>
      </c>
      <c r="F13" s="3"/>
      <c r="G13" s="5">
        <f t="shared" si="1"/>
        <v>11</v>
      </c>
      <c r="H13" s="6">
        <v>4.3999999999999997E-2</v>
      </c>
      <c r="I13" s="7">
        <f t="shared" ref="I13:I76" si="7">10^-H13</f>
        <v>0.90364947372230153</v>
      </c>
      <c r="J13" s="1"/>
      <c r="K13" s="5">
        <f t="shared" si="2"/>
        <v>11</v>
      </c>
      <c r="L13" s="6">
        <f t="shared" si="6"/>
        <v>0.52799999999999991</v>
      </c>
      <c r="M13" s="7">
        <f t="shared" si="5"/>
        <v>0.29648313895243422</v>
      </c>
      <c r="N13" s="1"/>
      <c r="O13" s="5">
        <f t="shared" si="3"/>
        <v>11</v>
      </c>
      <c r="P13" s="6">
        <v>4.3999999999999997E-2</v>
      </c>
      <c r="Q13" s="7">
        <f t="shared" ref="Q13:Q76" si="8">10^-P13</f>
        <v>0.90364947372230153</v>
      </c>
    </row>
    <row r="14" spans="1:17" x14ac:dyDescent="0.3">
      <c r="A14" s="13"/>
      <c r="B14" s="13"/>
      <c r="C14" s="5">
        <f t="shared" si="0"/>
        <v>12</v>
      </c>
      <c r="D14" s="6">
        <v>0.308</v>
      </c>
      <c r="E14" s="7">
        <f t="shared" si="4"/>
        <v>0.49203953568145087</v>
      </c>
      <c r="F14" s="3"/>
      <c r="G14" s="5">
        <f t="shared" si="1"/>
        <v>12</v>
      </c>
      <c r="H14" s="6">
        <v>6.6000000000000003E-2</v>
      </c>
      <c r="I14" s="7">
        <f t="shared" si="7"/>
        <v>0.85901352150539567</v>
      </c>
      <c r="J14" s="1"/>
      <c r="K14" s="5">
        <f t="shared" si="2"/>
        <v>12</v>
      </c>
      <c r="L14" s="6">
        <f t="shared" si="6"/>
        <v>0.61599999999999988</v>
      </c>
      <c r="M14" s="7">
        <f t="shared" si="5"/>
        <v>0.24210290467361784</v>
      </c>
      <c r="N14" s="1"/>
      <c r="O14" s="5">
        <f t="shared" si="3"/>
        <v>12</v>
      </c>
      <c r="P14" s="6">
        <f>P13+0.044</f>
        <v>8.7999999999999995E-2</v>
      </c>
      <c r="Q14" s="7">
        <f t="shared" si="8"/>
        <v>0.81658237135859235</v>
      </c>
    </row>
    <row r="15" spans="1:17" x14ac:dyDescent="0.3">
      <c r="A15" s="13"/>
      <c r="B15" s="13"/>
      <c r="C15" s="5">
        <f t="shared" si="0"/>
        <v>13</v>
      </c>
      <c r="D15" s="6">
        <v>0.35199999999999998</v>
      </c>
      <c r="E15" s="7">
        <f t="shared" si="4"/>
        <v>0.44463126746910869</v>
      </c>
      <c r="F15" s="3"/>
      <c r="G15" s="5">
        <f t="shared" si="1"/>
        <v>13</v>
      </c>
      <c r="H15" s="6">
        <v>8.7999999999999995E-2</v>
      </c>
      <c r="I15" s="7">
        <f t="shared" si="7"/>
        <v>0.81658237135859235</v>
      </c>
      <c r="J15" s="1"/>
      <c r="K15" s="5">
        <f t="shared" si="2"/>
        <v>13</v>
      </c>
      <c r="L15" s="6">
        <f t="shared" si="6"/>
        <v>0.70399999999999985</v>
      </c>
      <c r="M15" s="7">
        <f t="shared" si="5"/>
        <v>0.19769696401118611</v>
      </c>
      <c r="N15" s="1"/>
      <c r="O15" s="5">
        <f t="shared" si="3"/>
        <v>13</v>
      </c>
      <c r="P15" s="6">
        <f t="shared" ref="P15:P78" si="9">P14+0.044</f>
        <v>0.13200000000000001</v>
      </c>
      <c r="Q15" s="7">
        <f t="shared" si="8"/>
        <v>0.73790423012910089</v>
      </c>
    </row>
    <row r="16" spans="1:17" x14ac:dyDescent="0.3">
      <c r="A16" s="1"/>
      <c r="B16" s="1"/>
      <c r="C16" s="5">
        <f t="shared" si="0"/>
        <v>14</v>
      </c>
      <c r="D16" s="6">
        <v>0.39599999999999996</v>
      </c>
      <c r="E16" s="7">
        <f t="shared" si="4"/>
        <v>0.40179081084893992</v>
      </c>
      <c r="F16" s="3"/>
      <c r="G16" s="5">
        <f t="shared" si="1"/>
        <v>14</v>
      </c>
      <c r="H16" s="6">
        <v>0.10999999999999999</v>
      </c>
      <c r="I16" s="7">
        <f t="shared" si="7"/>
        <v>0.77624711662869172</v>
      </c>
      <c r="J16" s="1"/>
      <c r="K16" s="5">
        <f t="shared" si="2"/>
        <v>14</v>
      </c>
      <c r="L16" s="6">
        <f t="shared" si="6"/>
        <v>0.79199999999999982</v>
      </c>
      <c r="M16" s="7">
        <f t="shared" si="5"/>
        <v>0.16143585568264865</v>
      </c>
      <c r="N16" s="1"/>
      <c r="O16" s="5">
        <f t="shared" si="3"/>
        <v>14</v>
      </c>
      <c r="P16" s="6">
        <f t="shared" si="9"/>
        <v>0.17599999999999999</v>
      </c>
      <c r="Q16" s="7">
        <f t="shared" si="8"/>
        <v>0.66680676921362214</v>
      </c>
    </row>
    <row r="17" spans="1:17" x14ac:dyDescent="0.3">
      <c r="A17" s="14" t="s">
        <v>2</v>
      </c>
      <c r="B17" s="14"/>
      <c r="C17" s="5">
        <f t="shared" si="0"/>
        <v>15</v>
      </c>
      <c r="D17" s="6">
        <v>0.43999999999999995</v>
      </c>
      <c r="E17" s="7">
        <f t="shared" si="4"/>
        <v>0.36307805477010135</v>
      </c>
      <c r="F17" s="3"/>
      <c r="G17" s="5">
        <f t="shared" si="1"/>
        <v>15</v>
      </c>
      <c r="H17" s="6">
        <v>0.13199999999999998</v>
      </c>
      <c r="I17" s="7">
        <f t="shared" si="7"/>
        <v>0.737904230129101</v>
      </c>
      <c r="J17" s="1"/>
      <c r="K17" s="5">
        <f t="shared" si="2"/>
        <v>15</v>
      </c>
      <c r="L17" s="6">
        <f t="shared" si="6"/>
        <v>0.87999999999999978</v>
      </c>
      <c r="M17" s="7">
        <f t="shared" si="5"/>
        <v>0.13182567385564076</v>
      </c>
      <c r="N17" s="1"/>
      <c r="O17" s="5">
        <f t="shared" si="3"/>
        <v>15</v>
      </c>
      <c r="P17" s="6">
        <f t="shared" si="9"/>
        <v>0.21999999999999997</v>
      </c>
      <c r="Q17" s="7">
        <f t="shared" si="8"/>
        <v>0.60255958607435778</v>
      </c>
    </row>
    <row r="18" spans="1:17" x14ac:dyDescent="0.3">
      <c r="A18" s="10"/>
      <c r="B18" s="10"/>
      <c r="C18" s="5">
        <f t="shared" si="0"/>
        <v>16</v>
      </c>
      <c r="D18" s="6">
        <v>0.48399999999999999</v>
      </c>
      <c r="E18" s="7">
        <f t="shared" si="4"/>
        <v>0.32809529311311902</v>
      </c>
      <c r="F18" s="3"/>
      <c r="G18" s="5">
        <f t="shared" si="1"/>
        <v>16</v>
      </c>
      <c r="H18" s="6">
        <v>0.154</v>
      </c>
      <c r="I18" s="7">
        <f t="shared" si="7"/>
        <v>0.70145529841997123</v>
      </c>
      <c r="J18" s="1"/>
      <c r="K18" s="5">
        <f t="shared" si="2"/>
        <v>16</v>
      </c>
      <c r="L18" s="6">
        <f t="shared" si="6"/>
        <v>0.96799999999999975</v>
      </c>
      <c r="M18" s="7">
        <f t="shared" si="5"/>
        <v>0.10764652136298354</v>
      </c>
      <c r="N18" s="1"/>
      <c r="O18" s="5">
        <f t="shared" si="3"/>
        <v>16</v>
      </c>
      <c r="P18" s="6">
        <f t="shared" si="9"/>
        <v>0.26399999999999996</v>
      </c>
      <c r="Q18" s="7">
        <f t="shared" si="8"/>
        <v>0.54450265284242116</v>
      </c>
    </row>
    <row r="19" spans="1:17" x14ac:dyDescent="0.3">
      <c r="A19" s="10"/>
      <c r="B19" s="10"/>
      <c r="C19" s="5">
        <f t="shared" si="0"/>
        <v>17</v>
      </c>
      <c r="D19" s="6">
        <v>0.52800000000000002</v>
      </c>
      <c r="E19" s="7">
        <f t="shared" si="4"/>
        <v>0.29648313895243422</v>
      </c>
      <c r="F19" s="3"/>
      <c r="G19" s="5">
        <f t="shared" si="1"/>
        <v>17</v>
      </c>
      <c r="H19" s="6">
        <v>0.17599999999999999</v>
      </c>
      <c r="I19" s="7">
        <f t="shared" si="7"/>
        <v>0.66680676921362214</v>
      </c>
      <c r="J19" s="1"/>
      <c r="K19" s="5">
        <f t="shared" si="2"/>
        <v>17</v>
      </c>
      <c r="L19" s="6">
        <f t="shared" si="6"/>
        <v>1.0559999999999998</v>
      </c>
      <c r="M19" s="7">
        <f t="shared" si="5"/>
        <v>8.7902251683088434E-2</v>
      </c>
      <c r="N19" s="1"/>
      <c r="O19" s="5">
        <f t="shared" si="3"/>
        <v>17</v>
      </c>
      <c r="P19" s="6">
        <f t="shared" si="9"/>
        <v>0.30799999999999994</v>
      </c>
      <c r="Q19" s="7">
        <f t="shared" si="8"/>
        <v>0.49203953568145098</v>
      </c>
    </row>
    <row r="20" spans="1:17" x14ac:dyDescent="0.3">
      <c r="A20" s="1"/>
      <c r="B20" s="1"/>
      <c r="C20" s="5">
        <f t="shared" si="0"/>
        <v>18</v>
      </c>
      <c r="D20" s="6">
        <v>0.57199999999999995</v>
      </c>
      <c r="E20" s="7">
        <f t="shared" si="4"/>
        <v>0.26791683248190318</v>
      </c>
      <c r="F20" s="3"/>
      <c r="G20" s="5">
        <f t="shared" si="1"/>
        <v>18</v>
      </c>
      <c r="H20" s="6">
        <v>0.19799999999999998</v>
      </c>
      <c r="I20" s="7">
        <f t="shared" si="7"/>
        <v>0.63386971125692693</v>
      </c>
      <c r="J20" s="1"/>
      <c r="K20" s="5">
        <f t="shared" si="2"/>
        <v>18</v>
      </c>
      <c r="L20" s="6">
        <f t="shared" si="6"/>
        <v>1.1439999999999999</v>
      </c>
      <c r="M20" s="7">
        <f t="shared" si="5"/>
        <v>7.1779429127136182E-2</v>
      </c>
      <c r="N20" s="1"/>
      <c r="O20" s="5">
        <f t="shared" si="3"/>
        <v>18</v>
      </c>
      <c r="P20" s="6">
        <f t="shared" si="9"/>
        <v>0.35199999999999992</v>
      </c>
      <c r="Q20" s="7">
        <f t="shared" si="8"/>
        <v>0.44463126746910875</v>
      </c>
    </row>
    <row r="21" spans="1:17" x14ac:dyDescent="0.3">
      <c r="C21" s="5">
        <f t="shared" si="0"/>
        <v>19</v>
      </c>
      <c r="D21" s="6">
        <v>0.61599999999999999</v>
      </c>
      <c r="E21" s="7">
        <f t="shared" si="4"/>
        <v>0.24210290467361778</v>
      </c>
      <c r="F21" s="3"/>
      <c r="G21" s="5">
        <f t="shared" si="1"/>
        <v>19</v>
      </c>
      <c r="H21" s="6">
        <v>0.21999999999999997</v>
      </c>
      <c r="I21" s="7">
        <f t="shared" si="7"/>
        <v>0.60255958607435778</v>
      </c>
      <c r="J21" s="1"/>
      <c r="K21" s="5">
        <f t="shared" si="2"/>
        <v>19</v>
      </c>
      <c r="L21" s="6">
        <f t="shared" si="6"/>
        <v>1.232</v>
      </c>
      <c r="M21" s="7">
        <f t="shared" si="5"/>
        <v>5.8613816451402859E-2</v>
      </c>
      <c r="N21" s="1"/>
      <c r="O21" s="5">
        <f t="shared" si="3"/>
        <v>19</v>
      </c>
      <c r="P21" s="6">
        <f t="shared" si="9"/>
        <v>0.39599999999999991</v>
      </c>
      <c r="Q21" s="7">
        <f t="shared" si="8"/>
        <v>0.40179081084893997</v>
      </c>
    </row>
    <row r="22" spans="1:17" x14ac:dyDescent="0.3">
      <c r="C22" s="5">
        <f t="shared" si="0"/>
        <v>20</v>
      </c>
      <c r="D22" s="6">
        <v>0.65999999999999992</v>
      </c>
      <c r="E22" s="7">
        <f t="shared" si="4"/>
        <v>0.21877616239495529</v>
      </c>
      <c r="F22" s="3"/>
      <c r="G22" s="5">
        <f t="shared" si="1"/>
        <v>20</v>
      </c>
      <c r="H22" s="6">
        <v>0.24199999999999997</v>
      </c>
      <c r="I22" s="7">
        <f t="shared" si="7"/>
        <v>0.57279603098582921</v>
      </c>
      <c r="J22" s="1"/>
      <c r="K22" s="5">
        <f t="shared" si="2"/>
        <v>20</v>
      </c>
      <c r="L22" s="6">
        <f t="shared" si="6"/>
        <v>1.32</v>
      </c>
      <c r="M22" s="7">
        <f t="shared" si="5"/>
        <v>4.7863009232263824E-2</v>
      </c>
      <c r="N22" s="1"/>
      <c r="O22" s="5">
        <f t="shared" si="3"/>
        <v>20</v>
      </c>
      <c r="P22" s="6">
        <f t="shared" si="9"/>
        <v>0.43999999999999989</v>
      </c>
      <c r="Q22" s="7">
        <f t="shared" si="8"/>
        <v>0.36307805477010141</v>
      </c>
    </row>
    <row r="23" spans="1:17" x14ac:dyDescent="0.3">
      <c r="C23" s="5">
        <f t="shared" si="0"/>
        <v>21</v>
      </c>
      <c r="D23" s="6">
        <v>0.70399999999999996</v>
      </c>
      <c r="E23" s="7">
        <f t="shared" si="4"/>
        <v>0.19769696401118608</v>
      </c>
      <c r="F23" s="3"/>
      <c r="G23" s="5">
        <f t="shared" si="1"/>
        <v>21</v>
      </c>
      <c r="H23" s="6">
        <v>0.26400000000000001</v>
      </c>
      <c r="I23" s="7">
        <f t="shared" si="7"/>
        <v>0.54450265284242116</v>
      </c>
      <c r="J23" s="1"/>
      <c r="K23" s="5">
        <f t="shared" si="2"/>
        <v>21</v>
      </c>
      <c r="L23" s="6">
        <f t="shared" si="6"/>
        <v>1.4080000000000001</v>
      </c>
      <c r="M23" s="7">
        <f t="shared" si="5"/>
        <v>3.9084089579240179E-2</v>
      </c>
      <c r="N23" s="1"/>
      <c r="O23" s="5">
        <f t="shared" si="3"/>
        <v>21</v>
      </c>
      <c r="P23" s="6">
        <f t="shared" si="9"/>
        <v>0.48399999999999987</v>
      </c>
      <c r="Q23" s="7">
        <f t="shared" si="8"/>
        <v>0.32809529311311908</v>
      </c>
    </row>
    <row r="24" spans="1:17" x14ac:dyDescent="0.3">
      <c r="C24" s="5">
        <f t="shared" si="0"/>
        <v>22</v>
      </c>
      <c r="D24" s="6">
        <v>0.748</v>
      </c>
      <c r="E24" s="7">
        <f t="shared" si="4"/>
        <v>0.17864875748520506</v>
      </c>
      <c r="F24" s="3"/>
      <c r="G24" s="5">
        <f t="shared" si="1"/>
        <v>22</v>
      </c>
      <c r="H24" s="6">
        <v>0.28600000000000003</v>
      </c>
      <c r="I24" s="7">
        <f t="shared" si="7"/>
        <v>0.51760683195056756</v>
      </c>
      <c r="J24" s="1"/>
      <c r="K24" s="5">
        <f t="shared" si="2"/>
        <v>22</v>
      </c>
      <c r="L24" s="6">
        <f t="shared" si="6"/>
        <v>1.4960000000000002</v>
      </c>
      <c r="M24" s="7">
        <f t="shared" si="5"/>
        <v>3.1915378551007595E-2</v>
      </c>
      <c r="N24" s="1"/>
      <c r="O24" s="5">
        <f t="shared" si="3"/>
        <v>22</v>
      </c>
      <c r="P24" s="6">
        <f t="shared" si="9"/>
        <v>0.52799999999999991</v>
      </c>
      <c r="Q24" s="7">
        <f t="shared" si="8"/>
        <v>0.29648313895243422</v>
      </c>
    </row>
    <row r="25" spans="1:17" x14ac:dyDescent="0.3">
      <c r="C25" s="5">
        <f t="shared" si="0"/>
        <v>23</v>
      </c>
      <c r="D25" s="6">
        <v>0.79199999999999993</v>
      </c>
      <c r="E25" s="7">
        <f t="shared" si="4"/>
        <v>0.16143585568264862</v>
      </c>
      <c r="F25" s="3"/>
      <c r="G25" s="5">
        <f t="shared" si="1"/>
        <v>23</v>
      </c>
      <c r="H25" s="6">
        <v>0.308</v>
      </c>
      <c r="I25" s="7">
        <f t="shared" si="7"/>
        <v>0.49203953568145087</v>
      </c>
      <c r="J25" s="1"/>
      <c r="K25" s="5">
        <f t="shared" si="2"/>
        <v>23</v>
      </c>
      <c r="L25" s="6">
        <f t="shared" si="6"/>
        <v>1.5840000000000003</v>
      </c>
      <c r="M25" s="7">
        <f t="shared" si="5"/>
        <v>2.6061535499988929E-2</v>
      </c>
      <c r="N25" s="1"/>
      <c r="O25" s="5">
        <f t="shared" si="3"/>
        <v>23</v>
      </c>
      <c r="P25" s="6">
        <f t="shared" si="9"/>
        <v>0.57199999999999995</v>
      </c>
      <c r="Q25" s="7">
        <f t="shared" si="8"/>
        <v>0.26791683248190318</v>
      </c>
    </row>
    <row r="26" spans="1:17" x14ac:dyDescent="0.3">
      <c r="C26" s="5">
        <f t="shared" si="0"/>
        <v>24</v>
      </c>
      <c r="D26" s="6">
        <v>0.83599999999999997</v>
      </c>
      <c r="E26" s="7">
        <f t="shared" si="4"/>
        <v>0.14588142602753484</v>
      </c>
      <c r="F26" s="3"/>
      <c r="G26" s="5">
        <f t="shared" si="1"/>
        <v>24</v>
      </c>
      <c r="H26" s="6">
        <v>0.33</v>
      </c>
      <c r="I26" s="7">
        <f t="shared" si="7"/>
        <v>0.46773514128719818</v>
      </c>
      <c r="J26" s="1"/>
      <c r="K26" s="5">
        <f t="shared" si="2"/>
        <v>24</v>
      </c>
      <c r="L26" s="6">
        <f t="shared" si="6"/>
        <v>1.6720000000000004</v>
      </c>
      <c r="M26" s="7">
        <f t="shared" si="5"/>
        <v>2.128139045982709E-2</v>
      </c>
      <c r="N26" s="1"/>
      <c r="O26" s="5">
        <f t="shared" si="3"/>
        <v>24</v>
      </c>
      <c r="P26" s="6">
        <f t="shared" si="9"/>
        <v>0.61599999999999999</v>
      </c>
      <c r="Q26" s="7">
        <f t="shared" si="8"/>
        <v>0.24210290467361778</v>
      </c>
    </row>
    <row r="27" spans="1:17" x14ac:dyDescent="0.3">
      <c r="C27" s="5">
        <f t="shared" si="0"/>
        <v>25</v>
      </c>
      <c r="D27" s="6">
        <v>0.87999999999999989</v>
      </c>
      <c r="E27" s="7">
        <f t="shared" si="4"/>
        <v>0.1318256738556407</v>
      </c>
      <c r="F27" s="3"/>
      <c r="G27" s="5">
        <f t="shared" si="1"/>
        <v>25</v>
      </c>
      <c r="H27" s="6">
        <v>0.35199999999999998</v>
      </c>
      <c r="I27" s="7">
        <f t="shared" si="7"/>
        <v>0.44463126746910869</v>
      </c>
      <c r="J27" s="1"/>
      <c r="K27" s="5">
        <f t="shared" si="2"/>
        <v>25</v>
      </c>
      <c r="L27" s="6">
        <f t="shared" si="6"/>
        <v>1.7600000000000005</v>
      </c>
      <c r="M27" s="7">
        <f t="shared" si="5"/>
        <v>1.7378008287493724E-2</v>
      </c>
      <c r="N27" s="1"/>
      <c r="O27" s="5">
        <f t="shared" si="3"/>
        <v>25</v>
      </c>
      <c r="P27" s="6">
        <f t="shared" si="9"/>
        <v>0.66</v>
      </c>
      <c r="Q27" s="7">
        <f t="shared" si="8"/>
        <v>0.21877616239495523</v>
      </c>
    </row>
    <row r="28" spans="1:17" x14ac:dyDescent="0.3">
      <c r="C28" s="5">
        <f t="shared" si="0"/>
        <v>26</v>
      </c>
      <c r="D28" s="6">
        <v>0.92399999999999993</v>
      </c>
      <c r="E28" s="7">
        <f t="shared" si="4"/>
        <v>0.11912420080273746</v>
      </c>
      <c r="F28" s="3"/>
      <c r="G28" s="5">
        <f t="shared" si="1"/>
        <v>26</v>
      </c>
      <c r="H28" s="6">
        <v>0.374</v>
      </c>
      <c r="I28" s="7">
        <f t="shared" si="7"/>
        <v>0.42266861426560293</v>
      </c>
      <c r="J28" s="1"/>
      <c r="K28" s="5">
        <f t="shared" si="2"/>
        <v>26</v>
      </c>
      <c r="L28" s="6">
        <f t="shared" si="6"/>
        <v>1.8480000000000005</v>
      </c>
      <c r="M28" s="7">
        <f t="shared" si="5"/>
        <v>1.4190575216890903E-2</v>
      </c>
      <c r="N28" s="1"/>
      <c r="O28" s="5">
        <f t="shared" si="3"/>
        <v>26</v>
      </c>
      <c r="P28" s="6">
        <f t="shared" si="9"/>
        <v>0.70400000000000007</v>
      </c>
      <c r="Q28" s="7">
        <f t="shared" si="8"/>
        <v>0.197696964011186</v>
      </c>
    </row>
    <row r="29" spans="1:17" x14ac:dyDescent="0.3">
      <c r="C29" s="5">
        <f t="shared" si="0"/>
        <v>27</v>
      </c>
      <c r="D29" s="6">
        <v>0.96799999999999997</v>
      </c>
      <c r="E29" s="7">
        <f t="shared" si="4"/>
        <v>0.10764652136298349</v>
      </c>
      <c r="F29" s="3"/>
      <c r="G29" s="5">
        <f t="shared" si="1"/>
        <v>27</v>
      </c>
      <c r="H29" s="6">
        <v>0.39600000000000002</v>
      </c>
      <c r="I29" s="7">
        <f t="shared" si="7"/>
        <v>0.40179081084893986</v>
      </c>
      <c r="J29" s="1"/>
      <c r="K29" s="5">
        <f t="shared" si="2"/>
        <v>27</v>
      </c>
      <c r="L29" s="6">
        <f t="shared" si="6"/>
        <v>1.9360000000000006</v>
      </c>
      <c r="M29" s="7">
        <f t="shared" si="5"/>
        <v>1.158777356155124E-2</v>
      </c>
      <c r="N29" s="1"/>
      <c r="O29" s="5">
        <f t="shared" si="3"/>
        <v>27</v>
      </c>
      <c r="P29" s="6">
        <f t="shared" si="9"/>
        <v>0.74800000000000011</v>
      </c>
      <c r="Q29" s="7">
        <f t="shared" si="8"/>
        <v>0.17864875748520501</v>
      </c>
    </row>
    <row r="30" spans="1:17" x14ac:dyDescent="0.3">
      <c r="C30" s="5">
        <f t="shared" si="0"/>
        <v>28</v>
      </c>
      <c r="D30" s="6">
        <v>1.012</v>
      </c>
      <c r="E30" s="7">
        <f t="shared" si="4"/>
        <v>9.7274722377696479E-2</v>
      </c>
      <c r="F30" s="3"/>
      <c r="G30" s="5">
        <f t="shared" si="1"/>
        <v>28</v>
      </c>
      <c r="H30" s="6">
        <v>0.41799999999999998</v>
      </c>
      <c r="I30" s="7">
        <f t="shared" si="7"/>
        <v>0.38194427084004651</v>
      </c>
      <c r="J30" s="1"/>
      <c r="K30" s="5">
        <f t="shared" si="2"/>
        <v>28</v>
      </c>
      <c r="L30" s="6">
        <f t="shared" si="6"/>
        <v>2.0240000000000005</v>
      </c>
      <c r="M30" s="7">
        <f t="shared" si="5"/>
        <v>9.4623716136579186E-3</v>
      </c>
      <c r="N30" s="1"/>
      <c r="O30" s="5">
        <f t="shared" si="3"/>
        <v>28</v>
      </c>
      <c r="P30" s="6">
        <f t="shared" si="9"/>
        <v>0.79200000000000015</v>
      </c>
      <c r="Q30" s="7">
        <f t="shared" si="8"/>
        <v>0.16143585568264854</v>
      </c>
    </row>
    <row r="31" spans="1:17" x14ac:dyDescent="0.3">
      <c r="C31" s="5">
        <f t="shared" si="0"/>
        <v>29</v>
      </c>
      <c r="D31" s="6">
        <v>1.056</v>
      </c>
      <c r="E31" s="7">
        <f t="shared" si="4"/>
        <v>8.7902251683088406E-2</v>
      </c>
      <c r="F31" s="3"/>
      <c r="G31" s="5">
        <f t="shared" si="1"/>
        <v>29</v>
      </c>
      <c r="H31" s="6">
        <v>0.44</v>
      </c>
      <c r="I31" s="7">
        <f t="shared" si="7"/>
        <v>0.36307805477010135</v>
      </c>
      <c r="J31" s="1"/>
      <c r="K31" s="5">
        <f t="shared" si="2"/>
        <v>29</v>
      </c>
      <c r="L31" s="6">
        <f t="shared" si="6"/>
        <v>2.1120000000000005</v>
      </c>
      <c r="M31" s="7">
        <f t="shared" si="5"/>
        <v>7.7268058509570104E-3</v>
      </c>
      <c r="N31" s="1"/>
      <c r="O31" s="5">
        <f t="shared" si="3"/>
        <v>29</v>
      </c>
      <c r="P31" s="6">
        <f t="shared" si="9"/>
        <v>0.83600000000000019</v>
      </c>
      <c r="Q31" s="7">
        <f t="shared" si="8"/>
        <v>0.14588142602753473</v>
      </c>
    </row>
    <row r="32" spans="1:17" x14ac:dyDescent="0.3">
      <c r="C32" s="5">
        <f t="shared" si="0"/>
        <v>30</v>
      </c>
      <c r="D32" s="6">
        <v>1.0999999999999999</v>
      </c>
      <c r="E32" s="7">
        <f t="shared" si="4"/>
        <v>7.9432823472428138E-2</v>
      </c>
      <c r="F32" s="3"/>
      <c r="G32" s="5">
        <f t="shared" si="1"/>
        <v>30</v>
      </c>
      <c r="H32" s="6">
        <v>0.46199999999999997</v>
      </c>
      <c r="I32" s="7">
        <f t="shared" si="7"/>
        <v>0.34514373933585618</v>
      </c>
      <c r="J32" s="1"/>
      <c r="K32" s="5">
        <f t="shared" si="2"/>
        <v>30</v>
      </c>
      <c r="L32" s="6">
        <f t="shared" si="6"/>
        <v>2.2000000000000006</v>
      </c>
      <c r="M32" s="7">
        <f t="shared" si="5"/>
        <v>6.309573444801919E-3</v>
      </c>
      <c r="N32" s="1"/>
      <c r="O32" s="5">
        <f t="shared" si="3"/>
        <v>30</v>
      </c>
      <c r="P32" s="6">
        <f t="shared" si="9"/>
        <v>0.88000000000000023</v>
      </c>
      <c r="Q32" s="7">
        <f t="shared" si="8"/>
        <v>0.13182567385564059</v>
      </c>
    </row>
    <row r="33" spans="3:17" x14ac:dyDescent="0.3">
      <c r="C33" s="5">
        <f t="shared" si="0"/>
        <v>31</v>
      </c>
      <c r="D33" s="6">
        <v>1.1439999999999999</v>
      </c>
      <c r="E33" s="7">
        <f t="shared" si="4"/>
        <v>7.1779429127136182E-2</v>
      </c>
      <c r="F33" s="3"/>
      <c r="G33" s="5">
        <f t="shared" si="1"/>
        <v>31</v>
      </c>
      <c r="H33" s="6">
        <v>0.48399999999999999</v>
      </c>
      <c r="I33" s="7">
        <f t="shared" si="7"/>
        <v>0.32809529311311902</v>
      </c>
      <c r="J33" s="1"/>
      <c r="K33" s="5">
        <f t="shared" si="2"/>
        <v>31</v>
      </c>
      <c r="L33" s="6">
        <f t="shared" si="6"/>
        <v>2.2880000000000007</v>
      </c>
      <c r="M33" s="7">
        <f t="shared" si="5"/>
        <v>5.152286445817552E-3</v>
      </c>
      <c r="N33" s="1"/>
      <c r="O33" s="5">
        <f t="shared" si="3"/>
        <v>31</v>
      </c>
      <c r="P33" s="6">
        <f t="shared" si="9"/>
        <v>0.92400000000000027</v>
      </c>
      <c r="Q33" s="7">
        <f t="shared" si="8"/>
        <v>0.1191242008027374</v>
      </c>
    </row>
    <row r="34" spans="3:17" x14ac:dyDescent="0.3">
      <c r="C34" s="5">
        <f t="shared" si="0"/>
        <v>32</v>
      </c>
      <c r="D34" s="6">
        <v>1.1879999999999999</v>
      </c>
      <c r="E34" s="7">
        <f t="shared" si="4"/>
        <v>6.486344335482383E-2</v>
      </c>
      <c r="F34" s="3"/>
      <c r="G34" s="5">
        <f t="shared" si="1"/>
        <v>32</v>
      </c>
      <c r="H34" s="6">
        <v>0.50600000000000001</v>
      </c>
      <c r="I34" s="7">
        <f t="shared" si="7"/>
        <v>0.31188895840939368</v>
      </c>
      <c r="J34" s="1"/>
      <c r="K34" s="5">
        <f t="shared" si="2"/>
        <v>32</v>
      </c>
      <c r="L34" s="6">
        <f t="shared" si="6"/>
        <v>2.3760000000000008</v>
      </c>
      <c r="M34" s="7">
        <f t="shared" si="5"/>
        <v>4.2072662838444326E-3</v>
      </c>
      <c r="N34" s="1"/>
      <c r="O34" s="5">
        <f t="shared" si="3"/>
        <v>32</v>
      </c>
      <c r="P34" s="6">
        <f t="shared" si="9"/>
        <v>0.9680000000000003</v>
      </c>
      <c r="Q34" s="7">
        <f t="shared" si="8"/>
        <v>0.1076465213629834</v>
      </c>
    </row>
    <row r="35" spans="3:17" x14ac:dyDescent="0.3">
      <c r="C35" s="5">
        <f t="shared" si="0"/>
        <v>33</v>
      </c>
      <c r="D35" s="6">
        <v>1.232</v>
      </c>
      <c r="E35" s="7">
        <f t="shared" si="4"/>
        <v>5.8613816451402859E-2</v>
      </c>
      <c r="F35" s="3"/>
      <c r="G35" s="5">
        <f t="shared" si="1"/>
        <v>33</v>
      </c>
      <c r="H35" s="6">
        <v>0.52800000000000002</v>
      </c>
      <c r="I35" s="7">
        <f t="shared" si="7"/>
        <v>0.29648313895243422</v>
      </c>
      <c r="J35" s="1"/>
      <c r="K35" s="5">
        <f t="shared" si="2"/>
        <v>33</v>
      </c>
      <c r="L35" s="6">
        <f t="shared" si="6"/>
        <v>2.4640000000000009</v>
      </c>
      <c r="M35" s="7">
        <f t="shared" si="5"/>
        <v>3.4355794789987376E-3</v>
      </c>
      <c r="N35" s="1"/>
      <c r="O35" s="5">
        <f t="shared" si="3"/>
        <v>33</v>
      </c>
      <c r="P35" s="6">
        <f t="shared" si="9"/>
        <v>1.0120000000000002</v>
      </c>
      <c r="Q35" s="7">
        <f t="shared" si="8"/>
        <v>9.7274722377696451E-2</v>
      </c>
    </row>
    <row r="36" spans="3:17" x14ac:dyDescent="0.3">
      <c r="C36" s="5">
        <f t="shared" si="0"/>
        <v>34</v>
      </c>
      <c r="D36" s="6">
        <v>1.276</v>
      </c>
      <c r="E36" s="7">
        <f t="shared" si="4"/>
        <v>5.2966344389165754E-2</v>
      </c>
      <c r="F36" s="3"/>
      <c r="G36" s="5">
        <f t="shared" si="1"/>
        <v>34</v>
      </c>
      <c r="H36" s="6">
        <v>0.55000000000000004</v>
      </c>
      <c r="I36" s="7">
        <f t="shared" si="7"/>
        <v>0.28183829312644532</v>
      </c>
      <c r="J36" s="1"/>
      <c r="K36" s="5">
        <f t="shared" si="2"/>
        <v>34</v>
      </c>
      <c r="L36" s="6">
        <f t="shared" si="6"/>
        <v>2.5520000000000009</v>
      </c>
      <c r="M36" s="7">
        <f t="shared" si="5"/>
        <v>2.8054336379517058E-3</v>
      </c>
      <c r="N36" s="1"/>
      <c r="O36" s="5">
        <f t="shared" si="3"/>
        <v>34</v>
      </c>
      <c r="P36" s="6">
        <f t="shared" si="9"/>
        <v>1.0560000000000003</v>
      </c>
      <c r="Q36" s="7">
        <f t="shared" si="8"/>
        <v>8.7902251683088364E-2</v>
      </c>
    </row>
    <row r="37" spans="3:17" x14ac:dyDescent="0.3">
      <c r="C37" s="5">
        <f t="shared" si="0"/>
        <v>35</v>
      </c>
      <c r="D37" s="6">
        <v>1.3199999999999998</v>
      </c>
      <c r="E37" s="7">
        <f t="shared" si="4"/>
        <v>4.7863009232263838E-2</v>
      </c>
      <c r="F37" s="3"/>
      <c r="G37" s="5">
        <f t="shared" si="1"/>
        <v>35</v>
      </c>
      <c r="H37" s="6">
        <v>0.57199999999999995</v>
      </c>
      <c r="I37" s="7">
        <f t="shared" si="7"/>
        <v>0.26791683248190318</v>
      </c>
      <c r="J37" s="1"/>
      <c r="K37" s="5">
        <f t="shared" si="2"/>
        <v>35</v>
      </c>
      <c r="L37" s="6">
        <f t="shared" si="6"/>
        <v>2.640000000000001</v>
      </c>
      <c r="M37" s="7">
        <f t="shared" si="5"/>
        <v>2.2908676527677659E-3</v>
      </c>
      <c r="N37" s="1"/>
      <c r="O37" s="5">
        <f t="shared" si="3"/>
        <v>35</v>
      </c>
      <c r="P37" s="6">
        <f t="shared" si="9"/>
        <v>1.1000000000000003</v>
      </c>
      <c r="Q37" s="7">
        <f t="shared" si="8"/>
        <v>7.9432823472428069E-2</v>
      </c>
    </row>
    <row r="38" spans="3:17" x14ac:dyDescent="0.3">
      <c r="C38" s="5">
        <f t="shared" si="0"/>
        <v>36</v>
      </c>
      <c r="D38" s="6">
        <v>1.3639999999999999</v>
      </c>
      <c r="E38" s="7">
        <f t="shared" si="4"/>
        <v>4.3251383103500865E-2</v>
      </c>
      <c r="F38" s="3"/>
      <c r="G38" s="5">
        <f t="shared" si="1"/>
        <v>36</v>
      </c>
      <c r="H38" s="6">
        <v>0.59399999999999997</v>
      </c>
      <c r="I38" s="7">
        <f t="shared" si="7"/>
        <v>0.25468302525850411</v>
      </c>
      <c r="J38" s="1"/>
      <c r="K38" s="5">
        <f t="shared" si="2"/>
        <v>36</v>
      </c>
      <c r="L38" s="6">
        <f t="shared" si="6"/>
        <v>2.7280000000000011</v>
      </c>
      <c r="M38" s="7">
        <f t="shared" si="5"/>
        <v>1.8706821403657954E-3</v>
      </c>
      <c r="N38" s="1"/>
      <c r="O38" s="5">
        <f t="shared" si="3"/>
        <v>36</v>
      </c>
      <c r="P38" s="6">
        <f t="shared" si="9"/>
        <v>1.1440000000000003</v>
      </c>
      <c r="Q38" s="7">
        <f t="shared" si="8"/>
        <v>7.1779429127136085E-2</v>
      </c>
    </row>
    <row r="39" spans="3:17" x14ac:dyDescent="0.3">
      <c r="C39" s="5">
        <f t="shared" si="0"/>
        <v>37</v>
      </c>
      <c r="D39" s="6">
        <v>1.4079999999999999</v>
      </c>
      <c r="E39" s="7">
        <f t="shared" si="4"/>
        <v>3.9084089579240193E-2</v>
      </c>
      <c r="F39" s="3"/>
      <c r="G39" s="5">
        <f t="shared" si="1"/>
        <v>37</v>
      </c>
      <c r="H39" s="6">
        <v>0.61599999999999999</v>
      </c>
      <c r="I39" s="7">
        <f t="shared" si="7"/>
        <v>0.24210290467361778</v>
      </c>
      <c r="J39" s="1"/>
      <c r="K39" s="5">
        <f t="shared" si="2"/>
        <v>37</v>
      </c>
      <c r="L39" s="6">
        <f t="shared" si="6"/>
        <v>2.8160000000000012</v>
      </c>
      <c r="M39" s="7">
        <f t="shared" si="5"/>
        <v>1.5275660582380677E-3</v>
      </c>
      <c r="N39" s="1"/>
      <c r="O39" s="5">
        <f t="shared" si="3"/>
        <v>37</v>
      </c>
      <c r="P39" s="6">
        <f t="shared" si="9"/>
        <v>1.1880000000000004</v>
      </c>
      <c r="Q39" s="7">
        <f t="shared" si="8"/>
        <v>6.4863443354823774E-2</v>
      </c>
    </row>
    <row r="40" spans="3:17" x14ac:dyDescent="0.3">
      <c r="C40" s="5">
        <f t="shared" si="0"/>
        <v>38</v>
      </c>
      <c r="D40" s="6">
        <v>1.452</v>
      </c>
      <c r="E40" s="7">
        <f t="shared" si="4"/>
        <v>3.5318316979195678E-2</v>
      </c>
      <c r="F40" s="3"/>
      <c r="G40" s="5">
        <f t="shared" si="1"/>
        <v>38</v>
      </c>
      <c r="H40" s="6">
        <v>0.63800000000000001</v>
      </c>
      <c r="I40" s="7">
        <f t="shared" si="7"/>
        <v>0.23014418174085077</v>
      </c>
      <c r="J40" s="1"/>
      <c r="K40" s="5">
        <f t="shared" si="2"/>
        <v>38</v>
      </c>
      <c r="L40" s="6">
        <f t="shared" si="6"/>
        <v>2.9040000000000012</v>
      </c>
      <c r="M40" s="7">
        <f t="shared" si="5"/>
        <v>1.2473835142429385E-3</v>
      </c>
      <c r="N40" s="1"/>
      <c r="O40" s="5">
        <f t="shared" si="3"/>
        <v>38</v>
      </c>
      <c r="P40" s="6">
        <f t="shared" si="9"/>
        <v>1.2320000000000004</v>
      </c>
      <c r="Q40" s="7">
        <f t="shared" si="8"/>
        <v>5.8613816451402803E-2</v>
      </c>
    </row>
    <row r="41" spans="3:17" x14ac:dyDescent="0.3">
      <c r="C41" s="5">
        <f t="shared" si="0"/>
        <v>39</v>
      </c>
      <c r="D41" s="6">
        <v>1.496</v>
      </c>
      <c r="E41" s="7">
        <f t="shared" si="4"/>
        <v>3.1915378551007609E-2</v>
      </c>
      <c r="F41" s="3"/>
      <c r="G41" s="5">
        <f t="shared" si="1"/>
        <v>39</v>
      </c>
      <c r="H41" s="6">
        <v>0.66</v>
      </c>
      <c r="I41" s="7">
        <f t="shared" si="7"/>
        <v>0.21877616239495523</v>
      </c>
      <c r="J41" s="1"/>
      <c r="K41" s="5">
        <f t="shared" si="2"/>
        <v>39</v>
      </c>
      <c r="L41" s="6">
        <f t="shared" si="6"/>
        <v>2.9920000000000013</v>
      </c>
      <c r="M41" s="7">
        <f t="shared" si="5"/>
        <v>1.0185913880541128E-3</v>
      </c>
      <c r="N41" s="1"/>
      <c r="O41" s="5">
        <f t="shared" si="3"/>
        <v>39</v>
      </c>
      <c r="P41" s="6">
        <f t="shared" si="9"/>
        <v>1.2760000000000005</v>
      </c>
      <c r="Q41" s="7">
        <f t="shared" si="8"/>
        <v>5.2966344389165705E-2</v>
      </c>
    </row>
    <row r="42" spans="3:17" x14ac:dyDescent="0.3">
      <c r="C42" s="5">
        <f t="shared" si="0"/>
        <v>40</v>
      </c>
      <c r="D42" s="6">
        <v>1.5399999999999998</v>
      </c>
      <c r="E42" s="7">
        <f t="shared" si="4"/>
        <v>2.8840315031266057E-2</v>
      </c>
      <c r="F42" s="3"/>
      <c r="G42" s="5">
        <f t="shared" si="1"/>
        <v>40</v>
      </c>
      <c r="H42" s="6">
        <v>0.68199999999999994</v>
      </c>
      <c r="I42" s="7">
        <f t="shared" si="7"/>
        <v>0.20796966871036957</v>
      </c>
      <c r="J42" s="1"/>
      <c r="K42" s="5">
        <f t="shared" si="2"/>
        <v>40</v>
      </c>
      <c r="L42" s="6">
        <f t="shared" si="6"/>
        <v>3.0800000000000014</v>
      </c>
      <c r="M42" s="7">
        <f t="shared" si="5"/>
        <v>8.3176377110266741E-4</v>
      </c>
      <c r="N42" s="1"/>
      <c r="O42" s="5">
        <f t="shared" si="3"/>
        <v>40</v>
      </c>
      <c r="P42" s="6">
        <f t="shared" si="9"/>
        <v>1.3200000000000005</v>
      </c>
      <c r="Q42" s="7">
        <f t="shared" si="8"/>
        <v>4.7863009232263755E-2</v>
      </c>
    </row>
    <row r="43" spans="3:17" x14ac:dyDescent="0.3">
      <c r="C43" s="5">
        <f t="shared" si="0"/>
        <v>41</v>
      </c>
      <c r="D43" s="6">
        <v>1.5839999999999999</v>
      </c>
      <c r="E43" s="7">
        <f t="shared" si="4"/>
        <v>2.6061535499988953E-2</v>
      </c>
      <c r="F43" s="3"/>
      <c r="G43" s="5">
        <f t="shared" si="1"/>
        <v>41</v>
      </c>
      <c r="H43" s="6">
        <v>0.70399999999999996</v>
      </c>
      <c r="I43" s="7">
        <f t="shared" si="7"/>
        <v>0.19769696401118608</v>
      </c>
      <c r="J43" s="1"/>
      <c r="K43" s="5">
        <f t="shared" si="2"/>
        <v>41</v>
      </c>
      <c r="L43" s="6">
        <f t="shared" si="6"/>
        <v>3.1680000000000015</v>
      </c>
      <c r="M43" s="7">
        <f t="shared" si="5"/>
        <v>6.7920363261718191E-4</v>
      </c>
      <c r="N43" s="1"/>
      <c r="O43" s="5">
        <f t="shared" si="3"/>
        <v>41</v>
      </c>
      <c r="P43" s="6">
        <f t="shared" si="9"/>
        <v>1.3640000000000005</v>
      </c>
      <c r="Q43" s="7">
        <f t="shared" si="8"/>
        <v>4.3251383103500816E-2</v>
      </c>
    </row>
    <row r="44" spans="3:17" x14ac:dyDescent="0.3">
      <c r="C44" s="5">
        <f t="shared" si="0"/>
        <v>42</v>
      </c>
      <c r="D44" s="6">
        <v>1.6279999999999999</v>
      </c>
      <c r="E44" s="7">
        <f t="shared" si="4"/>
        <v>2.3550492838960095E-2</v>
      </c>
      <c r="F44" s="3"/>
      <c r="G44" s="5">
        <f t="shared" si="1"/>
        <v>42</v>
      </c>
      <c r="H44" s="6">
        <v>0.72599999999999998</v>
      </c>
      <c r="I44" s="7">
        <f t="shared" si="7"/>
        <v>0.18793168168032678</v>
      </c>
      <c r="J44" s="1"/>
      <c r="K44" s="5">
        <f t="shared" si="2"/>
        <v>42</v>
      </c>
      <c r="L44" s="6">
        <f t="shared" si="6"/>
        <v>3.2560000000000016</v>
      </c>
      <c r="M44" s="7">
        <f t="shared" si="5"/>
        <v>5.5462571295790842E-4</v>
      </c>
      <c r="N44" s="1"/>
      <c r="O44" s="5">
        <f t="shared" si="3"/>
        <v>42</v>
      </c>
      <c r="P44" s="6">
        <f t="shared" si="9"/>
        <v>1.4080000000000006</v>
      </c>
      <c r="Q44" s="7">
        <f t="shared" si="8"/>
        <v>3.9084089579240137E-2</v>
      </c>
    </row>
    <row r="45" spans="3:17" x14ac:dyDescent="0.3">
      <c r="C45" s="5">
        <f t="shared" si="0"/>
        <v>43</v>
      </c>
      <c r="D45" s="6">
        <v>1.6719999999999999</v>
      </c>
      <c r="E45" s="7">
        <f t="shared" si="4"/>
        <v>2.1281390459827118E-2</v>
      </c>
      <c r="F45" s="3"/>
      <c r="G45" s="5">
        <f t="shared" si="1"/>
        <v>43</v>
      </c>
      <c r="H45" s="6">
        <v>0.748</v>
      </c>
      <c r="I45" s="7">
        <f t="shared" si="7"/>
        <v>0.17864875748520506</v>
      </c>
      <c r="J45" s="1"/>
      <c r="K45" s="5">
        <f t="shared" si="2"/>
        <v>43</v>
      </c>
      <c r="L45" s="6">
        <f t="shared" si="6"/>
        <v>3.3440000000000016</v>
      </c>
      <c r="M45" s="7">
        <f t="shared" si="5"/>
        <v>4.5289757990361868E-4</v>
      </c>
      <c r="N45" s="1"/>
      <c r="O45" s="5">
        <f t="shared" si="3"/>
        <v>43</v>
      </c>
      <c r="P45" s="6">
        <f t="shared" si="9"/>
        <v>1.4520000000000006</v>
      </c>
      <c r="Q45" s="7">
        <f t="shared" si="8"/>
        <v>3.5318316979195637E-2</v>
      </c>
    </row>
    <row r="46" spans="3:17" x14ac:dyDescent="0.3">
      <c r="C46" s="5">
        <f t="shared" si="0"/>
        <v>44</v>
      </c>
      <c r="D46" s="6">
        <v>1.716</v>
      </c>
      <c r="E46" s="7">
        <f t="shared" si="4"/>
        <v>1.9230917289101576E-2</v>
      </c>
      <c r="F46" s="3"/>
      <c r="G46" s="5">
        <f t="shared" si="1"/>
        <v>44</v>
      </c>
      <c r="H46" s="6">
        <v>0.77</v>
      </c>
      <c r="I46" s="7">
        <f t="shared" si="7"/>
        <v>0.16982436524617442</v>
      </c>
      <c r="J46" s="1"/>
      <c r="K46" s="5">
        <f t="shared" si="2"/>
        <v>44</v>
      </c>
      <c r="L46" s="6">
        <f t="shared" si="6"/>
        <v>3.4320000000000017</v>
      </c>
      <c r="M46" s="7">
        <f t="shared" si="5"/>
        <v>3.6982817978026435E-4</v>
      </c>
      <c r="N46" s="1"/>
      <c r="O46" s="5">
        <f t="shared" si="3"/>
        <v>44</v>
      </c>
      <c r="P46" s="6">
        <f t="shared" si="9"/>
        <v>1.4960000000000007</v>
      </c>
      <c r="Q46" s="7">
        <f t="shared" si="8"/>
        <v>3.1915378551007553E-2</v>
      </c>
    </row>
    <row r="47" spans="3:17" x14ac:dyDescent="0.3">
      <c r="C47" s="5">
        <f t="shared" si="0"/>
        <v>45</v>
      </c>
      <c r="D47" s="6">
        <v>1.7599999999999998</v>
      </c>
      <c r="E47" s="7">
        <f t="shared" si="4"/>
        <v>1.7378008287493755E-2</v>
      </c>
      <c r="F47" s="3"/>
      <c r="G47" s="5">
        <f t="shared" si="1"/>
        <v>45</v>
      </c>
      <c r="H47" s="6">
        <v>0.79199999999999993</v>
      </c>
      <c r="I47" s="7">
        <f t="shared" si="7"/>
        <v>0.16143585568264862</v>
      </c>
      <c r="J47" s="1"/>
      <c r="K47" s="5">
        <f t="shared" si="2"/>
        <v>45</v>
      </c>
      <c r="L47" s="6">
        <f t="shared" si="6"/>
        <v>3.5200000000000018</v>
      </c>
      <c r="M47" s="7">
        <f t="shared" si="5"/>
        <v>3.0199517204020001E-4</v>
      </c>
      <c r="N47" s="1"/>
      <c r="O47" s="5">
        <f t="shared" si="3"/>
        <v>45</v>
      </c>
      <c r="P47" s="6">
        <f t="shared" si="9"/>
        <v>1.5400000000000007</v>
      </c>
      <c r="Q47" s="7">
        <f t="shared" si="8"/>
        <v>2.8840315031265999E-2</v>
      </c>
    </row>
    <row r="48" spans="3:17" x14ac:dyDescent="0.3">
      <c r="C48" s="5">
        <f t="shared" si="0"/>
        <v>46</v>
      </c>
      <c r="D48" s="6">
        <v>1.8039999999999998</v>
      </c>
      <c r="E48" s="7">
        <f t="shared" si="4"/>
        <v>1.5703628043335527E-2</v>
      </c>
      <c r="F48" s="3"/>
      <c r="G48" s="5">
        <f t="shared" si="1"/>
        <v>46</v>
      </c>
      <c r="H48" s="6">
        <v>0.81399999999999995</v>
      </c>
      <c r="I48" s="7">
        <f t="shared" si="7"/>
        <v>0.15346169827992945</v>
      </c>
      <c r="J48" s="1"/>
      <c r="K48" s="5">
        <f t="shared" si="2"/>
        <v>46</v>
      </c>
      <c r="L48" s="6">
        <f t="shared" si="6"/>
        <v>3.6080000000000019</v>
      </c>
      <c r="M48" s="7">
        <f t="shared" si="5"/>
        <v>2.4660393372343269E-4</v>
      </c>
      <c r="N48" s="1"/>
      <c r="O48" s="5">
        <f t="shared" si="3"/>
        <v>46</v>
      </c>
      <c r="P48" s="6">
        <f t="shared" si="9"/>
        <v>1.5840000000000007</v>
      </c>
      <c r="Q48" s="7">
        <f t="shared" si="8"/>
        <v>2.6061535499988905E-2</v>
      </c>
    </row>
    <row r="49" spans="3:17" x14ac:dyDescent="0.3">
      <c r="C49" s="5">
        <f t="shared" si="0"/>
        <v>47</v>
      </c>
      <c r="D49" s="6">
        <v>1.8479999999999999</v>
      </c>
      <c r="E49" s="7">
        <f t="shared" si="4"/>
        <v>1.4190575216890914E-2</v>
      </c>
      <c r="F49" s="3"/>
      <c r="G49" s="5">
        <f t="shared" si="1"/>
        <v>47</v>
      </c>
      <c r="H49" s="6">
        <v>0.83599999999999997</v>
      </c>
      <c r="I49" s="7">
        <f t="shared" si="7"/>
        <v>0.14588142602753484</v>
      </c>
      <c r="J49" s="1"/>
      <c r="K49" s="5">
        <f t="shared" si="2"/>
        <v>47</v>
      </c>
      <c r="L49" s="6">
        <f t="shared" si="6"/>
        <v>3.696000000000002</v>
      </c>
      <c r="M49" s="7">
        <f t="shared" si="5"/>
        <v>2.0137242498623792E-4</v>
      </c>
      <c r="N49" s="1"/>
      <c r="O49" s="5">
        <f t="shared" si="3"/>
        <v>47</v>
      </c>
      <c r="P49" s="6">
        <f t="shared" si="9"/>
        <v>1.6280000000000008</v>
      </c>
      <c r="Q49" s="7">
        <f t="shared" si="8"/>
        <v>2.3550492838960047E-2</v>
      </c>
    </row>
    <row r="50" spans="3:17" x14ac:dyDescent="0.3">
      <c r="C50" s="5">
        <f t="shared" si="0"/>
        <v>48</v>
      </c>
      <c r="D50" s="6">
        <v>1.8919999999999999</v>
      </c>
      <c r="E50" s="7">
        <f t="shared" si="4"/>
        <v>1.2823305826560211E-2</v>
      </c>
      <c r="F50" s="3"/>
      <c r="G50" s="5">
        <f t="shared" si="1"/>
        <v>48</v>
      </c>
      <c r="H50" s="6">
        <v>0.85799999999999998</v>
      </c>
      <c r="I50" s="7">
        <f t="shared" si="7"/>
        <v>0.13867558288718884</v>
      </c>
      <c r="J50" s="1"/>
      <c r="K50" s="5">
        <f t="shared" si="2"/>
        <v>48</v>
      </c>
      <c r="L50" s="6">
        <f t="shared" si="6"/>
        <v>3.784000000000002</v>
      </c>
      <c r="M50" s="7">
        <f t="shared" si="5"/>
        <v>1.6443717232149222E-4</v>
      </c>
      <c r="N50" s="1"/>
      <c r="O50" s="5">
        <f t="shared" si="3"/>
        <v>48</v>
      </c>
      <c r="P50" s="6">
        <f t="shared" si="9"/>
        <v>1.6720000000000008</v>
      </c>
      <c r="Q50" s="7">
        <f t="shared" si="8"/>
        <v>2.128139045982707E-2</v>
      </c>
    </row>
    <row r="51" spans="3:17" x14ac:dyDescent="0.3">
      <c r="C51" s="5">
        <f t="shared" si="0"/>
        <v>49</v>
      </c>
      <c r="D51" s="6">
        <v>1.9359999999999999</v>
      </c>
      <c r="E51" s="7">
        <f t="shared" si="4"/>
        <v>1.1587773561551261E-2</v>
      </c>
      <c r="F51" s="3"/>
      <c r="G51" s="5">
        <f t="shared" si="1"/>
        <v>49</v>
      </c>
      <c r="H51" s="6">
        <v>0.88</v>
      </c>
      <c r="I51" s="7">
        <f t="shared" si="7"/>
        <v>0.1318256738556407</v>
      </c>
      <c r="J51" s="1"/>
      <c r="K51" s="5">
        <f t="shared" si="2"/>
        <v>49</v>
      </c>
      <c r="L51" s="6">
        <f t="shared" si="6"/>
        <v>3.8720000000000021</v>
      </c>
      <c r="M51" s="7">
        <f t="shared" si="5"/>
        <v>1.3427649611378567E-4</v>
      </c>
      <c r="N51" s="1"/>
      <c r="O51" s="5">
        <f t="shared" si="3"/>
        <v>49</v>
      </c>
      <c r="P51" s="6">
        <f t="shared" si="9"/>
        <v>1.7160000000000009</v>
      </c>
      <c r="Q51" s="7">
        <f t="shared" si="8"/>
        <v>1.9230917289101535E-2</v>
      </c>
    </row>
    <row r="52" spans="3:17" x14ac:dyDescent="0.3">
      <c r="C52" s="5">
        <f t="shared" si="0"/>
        <v>50</v>
      </c>
      <c r="D52" s="6">
        <v>1.98</v>
      </c>
      <c r="E52" s="7">
        <f t="shared" si="4"/>
        <v>1.0471285480508989E-2</v>
      </c>
      <c r="F52" s="3"/>
      <c r="G52" s="5">
        <f t="shared" si="1"/>
        <v>50</v>
      </c>
      <c r="H52" s="6">
        <v>0.90199999999999991</v>
      </c>
      <c r="I52" s="7">
        <f t="shared" si="7"/>
        <v>0.12531411749414159</v>
      </c>
      <c r="J52" s="1"/>
      <c r="K52" s="5">
        <f t="shared" si="2"/>
        <v>50</v>
      </c>
      <c r="L52" s="6">
        <f t="shared" si="6"/>
        <v>3.9600000000000022</v>
      </c>
      <c r="M52" s="7">
        <f t="shared" si="5"/>
        <v>1.0964781961431777E-4</v>
      </c>
      <c r="N52" s="1"/>
      <c r="O52" s="5">
        <f t="shared" si="3"/>
        <v>50</v>
      </c>
      <c r="P52" s="6">
        <f t="shared" si="9"/>
        <v>1.7600000000000009</v>
      </c>
      <c r="Q52" s="7">
        <f t="shared" si="8"/>
        <v>1.7378008287493706E-2</v>
      </c>
    </row>
    <row r="53" spans="3:17" x14ac:dyDescent="0.3">
      <c r="C53" s="5"/>
      <c r="D53" s="6"/>
      <c r="E53" s="3"/>
      <c r="F53" s="3"/>
      <c r="G53" s="5">
        <f t="shared" si="1"/>
        <v>51</v>
      </c>
      <c r="H53" s="6">
        <v>0.92399999999999993</v>
      </c>
      <c r="I53" s="7">
        <f t="shared" si="7"/>
        <v>0.11912420080273746</v>
      </c>
      <c r="J53" s="1"/>
      <c r="K53" s="5"/>
      <c r="L53" s="6"/>
      <c r="M53" s="8"/>
      <c r="N53" s="1"/>
      <c r="O53" s="5">
        <f t="shared" si="3"/>
        <v>51</v>
      </c>
      <c r="P53" s="6">
        <f t="shared" si="9"/>
        <v>1.8040000000000009</v>
      </c>
      <c r="Q53" s="7">
        <f t="shared" si="8"/>
        <v>1.5703628043335485E-2</v>
      </c>
    </row>
    <row r="54" spans="3:17" x14ac:dyDescent="0.3">
      <c r="C54" s="5"/>
      <c r="D54" s="6"/>
      <c r="E54" s="3"/>
      <c r="F54" s="3"/>
      <c r="G54" s="5">
        <f t="shared" si="1"/>
        <v>52</v>
      </c>
      <c r="H54" s="6">
        <v>0.94599999999999995</v>
      </c>
      <c r="I54" s="7">
        <f t="shared" si="7"/>
        <v>0.11324003632355568</v>
      </c>
      <c r="J54" s="1"/>
      <c r="K54" s="5"/>
      <c r="L54" s="6"/>
      <c r="M54" s="8"/>
      <c r="N54" s="1"/>
      <c r="O54" s="5">
        <f t="shared" si="3"/>
        <v>52</v>
      </c>
      <c r="P54" s="6">
        <f t="shared" si="9"/>
        <v>1.848000000000001</v>
      </c>
      <c r="Q54" s="7">
        <f t="shared" si="8"/>
        <v>1.4190575216890889E-2</v>
      </c>
    </row>
    <row r="55" spans="3:17" x14ac:dyDescent="0.3">
      <c r="C55" s="5"/>
      <c r="D55" s="6"/>
      <c r="E55" s="3"/>
      <c r="F55" s="3"/>
      <c r="G55" s="5">
        <f t="shared" si="1"/>
        <v>53</v>
      </c>
      <c r="H55" s="6">
        <v>0.96799999999999997</v>
      </c>
      <c r="I55" s="7">
        <f t="shared" si="7"/>
        <v>0.10764652136298349</v>
      </c>
      <c r="J55" s="1"/>
      <c r="K55" s="5"/>
      <c r="L55" s="6"/>
      <c r="M55" s="8"/>
      <c r="N55" s="1"/>
      <c r="O55" s="5">
        <f t="shared" si="3"/>
        <v>53</v>
      </c>
      <c r="P55" s="6">
        <f t="shared" si="9"/>
        <v>1.892000000000001</v>
      </c>
      <c r="Q55" s="7">
        <f t="shared" si="8"/>
        <v>1.282330582656018E-2</v>
      </c>
    </row>
    <row r="56" spans="3:17" x14ac:dyDescent="0.3">
      <c r="C56" s="5"/>
      <c r="D56" s="6"/>
      <c r="E56" s="3"/>
      <c r="F56" s="3"/>
      <c r="G56" s="5">
        <f t="shared" si="1"/>
        <v>54</v>
      </c>
      <c r="H56" s="6">
        <v>0.99</v>
      </c>
      <c r="I56" s="7">
        <f t="shared" si="7"/>
        <v>0.10232929922807538</v>
      </c>
      <c r="J56" s="1"/>
      <c r="K56" s="5"/>
      <c r="L56" s="6"/>
      <c r="M56" s="8"/>
      <c r="N56" s="1"/>
      <c r="O56" s="5">
        <f t="shared" si="3"/>
        <v>54</v>
      </c>
      <c r="P56" s="6">
        <f t="shared" si="9"/>
        <v>1.9360000000000011</v>
      </c>
      <c r="Q56" s="7">
        <f t="shared" si="8"/>
        <v>1.1587773561551228E-2</v>
      </c>
    </row>
    <row r="57" spans="3:17" x14ac:dyDescent="0.3">
      <c r="C57" s="5"/>
      <c r="D57" s="6"/>
      <c r="E57" s="3"/>
      <c r="F57" s="3"/>
      <c r="G57" s="5">
        <f t="shared" si="1"/>
        <v>55</v>
      </c>
      <c r="H57" s="6">
        <v>1.012</v>
      </c>
      <c r="I57" s="7">
        <f t="shared" si="7"/>
        <v>9.7274722377696479E-2</v>
      </c>
      <c r="J57" s="1"/>
      <c r="K57" s="5"/>
      <c r="L57" s="6"/>
      <c r="M57" s="8"/>
      <c r="N57" s="1"/>
      <c r="O57" s="5">
        <f t="shared" si="3"/>
        <v>55</v>
      </c>
      <c r="P57" s="6">
        <f t="shared" si="9"/>
        <v>1.9800000000000011</v>
      </c>
      <c r="Q57" s="7">
        <f t="shared" si="8"/>
        <v>1.0471285480508961E-2</v>
      </c>
    </row>
    <row r="58" spans="3:17" x14ac:dyDescent="0.3">
      <c r="C58" s="5"/>
      <c r="D58" s="6"/>
      <c r="E58" s="3"/>
      <c r="F58" s="3"/>
      <c r="G58" s="5">
        <f t="shared" si="1"/>
        <v>56</v>
      </c>
      <c r="H58" s="6">
        <v>1.034</v>
      </c>
      <c r="I58" s="7">
        <f t="shared" si="7"/>
        <v>9.2469817393822207E-2</v>
      </c>
      <c r="J58" s="1"/>
      <c r="K58" s="5"/>
      <c r="L58" s="6"/>
      <c r="M58" s="8"/>
      <c r="N58" s="1"/>
      <c r="O58" s="5">
        <f t="shared" si="3"/>
        <v>56</v>
      </c>
      <c r="P58" s="6">
        <f t="shared" si="9"/>
        <v>2.0240000000000009</v>
      </c>
      <c r="Q58" s="7">
        <f t="shared" si="8"/>
        <v>9.4623716136579099E-3</v>
      </c>
    </row>
    <row r="59" spans="3:17" x14ac:dyDescent="0.3">
      <c r="C59" s="5"/>
      <c r="D59" s="6"/>
      <c r="E59" s="3"/>
      <c r="F59" s="3"/>
      <c r="G59" s="5">
        <f t="shared" si="1"/>
        <v>57</v>
      </c>
      <c r="H59" s="6">
        <v>1.056</v>
      </c>
      <c r="I59" s="7">
        <f t="shared" si="7"/>
        <v>8.7902251683088406E-2</v>
      </c>
      <c r="J59" s="1"/>
      <c r="K59" s="5"/>
      <c r="L59" s="6"/>
      <c r="M59" s="8"/>
      <c r="N59" s="1"/>
      <c r="O59" s="5">
        <f t="shared" si="3"/>
        <v>57</v>
      </c>
      <c r="P59" s="6">
        <f t="shared" si="9"/>
        <v>2.0680000000000009</v>
      </c>
      <c r="Q59" s="7">
        <f t="shared" si="8"/>
        <v>8.5506671288468096E-3</v>
      </c>
    </row>
    <row r="60" spans="3:17" x14ac:dyDescent="0.3">
      <c r="C60" s="5"/>
      <c r="D60" s="6"/>
      <c r="E60" s="3"/>
      <c r="F60" s="3"/>
      <c r="G60" s="5">
        <f t="shared" si="1"/>
        <v>58</v>
      </c>
      <c r="H60" s="6">
        <v>1.0780000000000001</v>
      </c>
      <c r="I60" s="7">
        <f t="shared" si="7"/>
        <v>8.356030182312478E-2</v>
      </c>
      <c r="J60" s="1"/>
      <c r="K60" s="5"/>
      <c r="L60" s="6"/>
      <c r="M60" s="8"/>
      <c r="N60" s="1"/>
      <c r="O60" s="5">
        <f t="shared" si="3"/>
        <v>58</v>
      </c>
      <c r="P60" s="6">
        <f t="shared" si="9"/>
        <v>2.112000000000001</v>
      </c>
      <c r="Q60" s="7">
        <f t="shared" si="8"/>
        <v>7.7268058509570034E-3</v>
      </c>
    </row>
    <row r="61" spans="3:17" x14ac:dyDescent="0.3">
      <c r="C61" s="5"/>
      <c r="D61" s="6"/>
      <c r="E61" s="3"/>
      <c r="F61" s="3"/>
      <c r="G61" s="5">
        <f t="shared" si="1"/>
        <v>59</v>
      </c>
      <c r="H61" s="6">
        <v>1.0999999999999999</v>
      </c>
      <c r="I61" s="7">
        <f t="shared" si="7"/>
        <v>7.9432823472428138E-2</v>
      </c>
      <c r="J61" s="1"/>
      <c r="K61" s="5"/>
      <c r="L61" s="6"/>
      <c r="M61" s="8"/>
      <c r="N61" s="1"/>
      <c r="O61" s="5">
        <f t="shared" si="3"/>
        <v>59</v>
      </c>
      <c r="P61" s="6">
        <f t="shared" si="9"/>
        <v>2.156000000000001</v>
      </c>
      <c r="Q61" s="7">
        <f t="shared" si="8"/>
        <v>6.9823240407716914E-3</v>
      </c>
    </row>
    <row r="62" spans="3:17" x14ac:dyDescent="0.3">
      <c r="C62" s="5"/>
      <c r="D62" s="6"/>
      <c r="E62" s="3"/>
      <c r="F62" s="3"/>
      <c r="G62" s="5">
        <f t="shared" si="1"/>
        <v>60</v>
      </c>
      <c r="H62" s="6">
        <v>1.1219999999999999</v>
      </c>
      <c r="I62" s="7">
        <f t="shared" si="7"/>
        <v>7.5509222766543385E-2</v>
      </c>
      <c r="J62" s="1"/>
      <c r="K62" s="5"/>
      <c r="L62" s="6"/>
      <c r="M62" s="8"/>
      <c r="N62" s="1"/>
      <c r="O62" s="5">
        <f t="shared" si="3"/>
        <v>60</v>
      </c>
      <c r="P62" s="6">
        <f t="shared" si="9"/>
        <v>2.2000000000000011</v>
      </c>
      <c r="Q62" s="7">
        <f t="shared" si="8"/>
        <v>6.3095734448019138E-3</v>
      </c>
    </row>
    <row r="63" spans="3:17" x14ac:dyDescent="0.3">
      <c r="C63" s="5"/>
      <c r="D63" s="6"/>
      <c r="E63" s="3"/>
      <c r="F63" s="3"/>
      <c r="G63" s="5">
        <f t="shared" si="1"/>
        <v>61</v>
      </c>
      <c r="H63" s="6">
        <v>1.1439999999999999</v>
      </c>
      <c r="I63" s="7">
        <f t="shared" si="7"/>
        <v>7.1779429127136182E-2</v>
      </c>
      <c r="J63" s="1"/>
      <c r="K63" s="5"/>
      <c r="L63" s="6"/>
      <c r="M63" s="8"/>
      <c r="N63" s="1"/>
      <c r="O63" s="5">
        <f t="shared" si="3"/>
        <v>61</v>
      </c>
      <c r="P63" s="6">
        <f t="shared" si="9"/>
        <v>2.2440000000000011</v>
      </c>
      <c r="Q63" s="7">
        <f t="shared" si="8"/>
        <v>5.7016427228074595E-3</v>
      </c>
    </row>
    <row r="64" spans="3:17" x14ac:dyDescent="0.3">
      <c r="C64" s="5"/>
      <c r="D64" s="6"/>
      <c r="E64" s="3"/>
      <c r="F64" s="3"/>
      <c r="G64" s="5">
        <f t="shared" si="1"/>
        <v>62</v>
      </c>
      <c r="H64" s="6">
        <v>1.1659999999999999</v>
      </c>
      <c r="I64" s="7">
        <f t="shared" si="7"/>
        <v>6.8233869414166939E-2</v>
      </c>
      <c r="J64" s="1"/>
      <c r="K64" s="5"/>
      <c r="L64" s="6"/>
      <c r="M64" s="8"/>
      <c r="N64" s="1"/>
      <c r="O64" s="5">
        <f t="shared" si="3"/>
        <v>62</v>
      </c>
      <c r="P64" s="6">
        <f t="shared" si="9"/>
        <v>2.2880000000000011</v>
      </c>
      <c r="Q64" s="7">
        <f t="shared" si="8"/>
        <v>5.1522864458175468E-3</v>
      </c>
    </row>
    <row r="65" spans="3:17" x14ac:dyDescent="0.3">
      <c r="C65" s="5"/>
      <c r="D65" s="6"/>
      <c r="E65" s="3"/>
      <c r="F65" s="3"/>
      <c r="G65" s="5">
        <f t="shared" si="1"/>
        <v>63</v>
      </c>
      <c r="H65" s="6">
        <v>1.1879999999999999</v>
      </c>
      <c r="I65" s="7">
        <f t="shared" si="7"/>
        <v>6.486344335482383E-2</v>
      </c>
      <c r="J65" s="1"/>
      <c r="K65" s="5"/>
      <c r="L65" s="6"/>
      <c r="M65" s="8"/>
      <c r="N65" s="1"/>
      <c r="O65" s="5">
        <f t="shared" si="3"/>
        <v>63</v>
      </c>
      <c r="P65" s="6">
        <f t="shared" si="9"/>
        <v>2.3320000000000012</v>
      </c>
      <c r="Q65" s="7">
        <f t="shared" si="8"/>
        <v>4.6558609352295747E-3</v>
      </c>
    </row>
    <row r="66" spans="3:17" x14ac:dyDescent="0.3">
      <c r="C66" s="5"/>
      <c r="D66" s="6"/>
      <c r="E66" s="3"/>
      <c r="F66" s="3"/>
      <c r="G66" s="5">
        <f t="shared" si="1"/>
        <v>64</v>
      </c>
      <c r="H66" s="6">
        <v>1.21</v>
      </c>
      <c r="I66" s="7">
        <f t="shared" si="7"/>
        <v>6.1659500186148221E-2</v>
      </c>
      <c r="J66" s="1"/>
      <c r="K66" s="5"/>
      <c r="L66" s="6"/>
      <c r="M66" s="8"/>
      <c r="N66" s="1"/>
      <c r="O66" s="5">
        <f t="shared" si="3"/>
        <v>64</v>
      </c>
      <c r="P66" s="6">
        <f t="shared" si="9"/>
        <v>2.3760000000000012</v>
      </c>
      <c r="Q66" s="7">
        <f t="shared" si="8"/>
        <v>4.2072662838444248E-3</v>
      </c>
    </row>
    <row r="67" spans="3:17" x14ac:dyDescent="0.3">
      <c r="C67" s="5"/>
      <c r="D67" s="6"/>
      <c r="E67" s="3"/>
      <c r="F67" s="3"/>
      <c r="G67" s="5">
        <f t="shared" si="1"/>
        <v>65</v>
      </c>
      <c r="H67" s="6">
        <v>1.232</v>
      </c>
      <c r="I67" s="7">
        <f t="shared" si="7"/>
        <v>5.8613816451402859E-2</v>
      </c>
      <c r="J67" s="1"/>
      <c r="K67" s="5"/>
      <c r="L67" s="6"/>
      <c r="M67" s="8"/>
      <c r="N67" s="1"/>
      <c r="O67" s="5">
        <f t="shared" si="3"/>
        <v>65</v>
      </c>
      <c r="P67" s="6">
        <f t="shared" si="9"/>
        <v>2.4200000000000013</v>
      </c>
      <c r="Q67" s="7">
        <f t="shared" si="8"/>
        <v>3.8018939632055984E-3</v>
      </c>
    </row>
    <row r="68" spans="3:17" x14ac:dyDescent="0.3">
      <c r="C68" s="5"/>
      <c r="D68" s="6"/>
      <c r="E68" s="3"/>
      <c r="F68" s="3"/>
      <c r="G68" s="5">
        <f t="shared" si="1"/>
        <v>66</v>
      </c>
      <c r="H68" s="6">
        <v>1.254</v>
      </c>
      <c r="I68" s="7">
        <f t="shared" si="7"/>
        <v>5.5718574893192971E-2</v>
      </c>
      <c r="J68" s="1"/>
      <c r="K68" s="5"/>
      <c r="L68" s="6"/>
      <c r="M68" s="8"/>
      <c r="N68" s="1"/>
      <c r="O68" s="5">
        <f t="shared" si="3"/>
        <v>66</v>
      </c>
      <c r="P68" s="6">
        <f t="shared" si="9"/>
        <v>2.4640000000000013</v>
      </c>
      <c r="Q68" s="7">
        <f t="shared" si="8"/>
        <v>3.435579478998735E-3</v>
      </c>
    </row>
    <row r="69" spans="3:17" x14ac:dyDescent="0.3">
      <c r="C69" s="5"/>
      <c r="D69" s="6"/>
      <c r="E69" s="3"/>
      <c r="F69" s="3"/>
      <c r="G69" s="5">
        <f t="shared" ref="G69:G102" si="10">G68+1</f>
        <v>67</v>
      </c>
      <c r="H69" s="6">
        <v>1.276</v>
      </c>
      <c r="I69" s="7">
        <f t="shared" si="7"/>
        <v>5.2966344389165754E-2</v>
      </c>
      <c r="J69" s="1"/>
      <c r="K69" s="5"/>
      <c r="L69" s="6"/>
      <c r="M69" s="8"/>
      <c r="N69" s="1"/>
      <c r="O69" s="5">
        <f t="shared" ref="O69:O102" si="11">O68+1</f>
        <v>67</v>
      </c>
      <c r="P69" s="6">
        <f t="shared" si="9"/>
        <v>2.5080000000000013</v>
      </c>
      <c r="Q69" s="7">
        <f t="shared" si="8"/>
        <v>3.1045595881283436E-3</v>
      </c>
    </row>
    <row r="70" spans="3:17" x14ac:dyDescent="0.3">
      <c r="C70" s="5"/>
      <c r="D70" s="6"/>
      <c r="E70" s="3"/>
      <c r="F70" s="3"/>
      <c r="G70" s="5">
        <f t="shared" si="10"/>
        <v>68</v>
      </c>
      <c r="H70" s="6">
        <v>1.298</v>
      </c>
      <c r="I70" s="7">
        <f t="shared" si="7"/>
        <v>5.0350060878790459E-2</v>
      </c>
      <c r="J70" s="1"/>
      <c r="K70" s="5"/>
      <c r="L70" s="6"/>
      <c r="M70" s="8"/>
      <c r="N70" s="1"/>
      <c r="O70" s="5">
        <f t="shared" si="11"/>
        <v>68</v>
      </c>
      <c r="P70" s="6">
        <f t="shared" si="9"/>
        <v>2.5520000000000014</v>
      </c>
      <c r="Q70" s="7">
        <f t="shared" si="8"/>
        <v>2.8054336379517036E-3</v>
      </c>
    </row>
    <row r="71" spans="3:17" x14ac:dyDescent="0.3">
      <c r="C71" s="5"/>
      <c r="D71" s="6"/>
      <c r="E71" s="3"/>
      <c r="F71" s="3"/>
      <c r="G71" s="5">
        <f t="shared" si="10"/>
        <v>69</v>
      </c>
      <c r="H71" s="6">
        <v>1.3199999999999998</v>
      </c>
      <c r="I71" s="7">
        <f t="shared" si="7"/>
        <v>4.7863009232263838E-2</v>
      </c>
      <c r="J71" s="1"/>
      <c r="K71" s="5"/>
      <c r="L71" s="6"/>
      <c r="M71" s="8"/>
      <c r="N71" s="1"/>
      <c r="O71" s="5">
        <f t="shared" si="11"/>
        <v>69</v>
      </c>
      <c r="P71" s="6">
        <f t="shared" si="9"/>
        <v>2.5960000000000014</v>
      </c>
      <c r="Q71" s="7">
        <f t="shared" si="8"/>
        <v>2.5351286304978989E-3</v>
      </c>
    </row>
    <row r="72" spans="3:17" x14ac:dyDescent="0.3">
      <c r="C72" s="5"/>
      <c r="D72" s="6"/>
      <c r="E72" s="3"/>
      <c r="F72" s="3"/>
      <c r="G72" s="5">
        <f t="shared" si="10"/>
        <v>70</v>
      </c>
      <c r="H72" s="6">
        <v>1.3419999999999999</v>
      </c>
      <c r="I72" s="7">
        <f t="shared" si="7"/>
        <v>4.5498806015004854E-2</v>
      </c>
      <c r="J72" s="1"/>
      <c r="K72" s="5"/>
      <c r="L72" s="6"/>
      <c r="M72" s="8"/>
      <c r="N72" s="1"/>
      <c r="O72" s="5">
        <f t="shared" si="11"/>
        <v>70</v>
      </c>
      <c r="P72" s="6">
        <f t="shared" si="9"/>
        <v>2.6400000000000015</v>
      </c>
      <c r="Q72" s="7">
        <f t="shared" si="8"/>
        <v>2.2908676527677637E-3</v>
      </c>
    </row>
    <row r="73" spans="3:17" x14ac:dyDescent="0.3">
      <c r="C73" s="5"/>
      <c r="D73" s="6"/>
      <c r="E73" s="3"/>
      <c r="F73" s="3"/>
      <c r="G73" s="5">
        <f t="shared" si="10"/>
        <v>71</v>
      </c>
      <c r="H73" s="6">
        <v>1.3639999999999999</v>
      </c>
      <c r="I73" s="7">
        <f t="shared" si="7"/>
        <v>4.3251383103500865E-2</v>
      </c>
      <c r="J73" s="1"/>
      <c r="K73" s="5"/>
      <c r="L73" s="6"/>
      <c r="M73" s="8"/>
      <c r="N73" s="1"/>
      <c r="O73" s="5">
        <f t="shared" si="11"/>
        <v>71</v>
      </c>
      <c r="P73" s="6">
        <f t="shared" si="9"/>
        <v>2.6840000000000015</v>
      </c>
      <c r="Q73" s="7">
        <f t="shared" si="8"/>
        <v>2.0701413487910344E-3</v>
      </c>
    </row>
    <row r="74" spans="3:17" x14ac:dyDescent="0.3">
      <c r="C74" s="5"/>
      <c r="D74" s="6"/>
      <c r="E74" s="3"/>
      <c r="F74" s="3"/>
      <c r="G74" s="5">
        <f t="shared" si="10"/>
        <v>72</v>
      </c>
      <c r="H74" s="6">
        <v>1.3859999999999999</v>
      </c>
      <c r="I74" s="7">
        <f t="shared" si="7"/>
        <v>4.111497211045223E-2</v>
      </c>
      <c r="J74" s="1"/>
      <c r="K74" s="5"/>
      <c r="L74" s="6"/>
      <c r="M74" s="8"/>
      <c r="N74" s="1"/>
      <c r="O74" s="5">
        <f t="shared" si="11"/>
        <v>72</v>
      </c>
      <c r="P74" s="6">
        <f t="shared" si="9"/>
        <v>2.7280000000000015</v>
      </c>
      <c r="Q74" s="7">
        <f t="shared" si="8"/>
        <v>1.8706821403657922E-3</v>
      </c>
    </row>
    <row r="75" spans="3:17" x14ac:dyDescent="0.3">
      <c r="C75" s="5"/>
      <c r="D75" s="6"/>
      <c r="E75" s="3"/>
      <c r="F75" s="3"/>
      <c r="G75" s="5">
        <f t="shared" si="10"/>
        <v>73</v>
      </c>
      <c r="H75" s="6">
        <v>1.4079999999999999</v>
      </c>
      <c r="I75" s="7">
        <f t="shared" si="7"/>
        <v>3.9084089579240193E-2</v>
      </c>
      <c r="J75" s="1"/>
      <c r="K75" s="5"/>
      <c r="L75" s="6"/>
      <c r="M75" s="8"/>
      <c r="N75" s="1"/>
      <c r="O75" s="5">
        <f t="shared" si="11"/>
        <v>73</v>
      </c>
      <c r="P75" s="6">
        <f t="shared" si="9"/>
        <v>2.7720000000000016</v>
      </c>
      <c r="Q75" s="7">
        <f t="shared" si="8"/>
        <v>1.690440931643257E-3</v>
      </c>
    </row>
    <row r="76" spans="3:17" x14ac:dyDescent="0.3">
      <c r="C76" s="5"/>
      <c r="D76" s="6"/>
      <c r="E76" s="3"/>
      <c r="F76" s="3"/>
      <c r="G76" s="5">
        <f t="shared" si="10"/>
        <v>74</v>
      </c>
      <c r="H76" s="6">
        <v>1.43</v>
      </c>
      <c r="I76" s="7">
        <f t="shared" si="7"/>
        <v>3.7153522909717254E-2</v>
      </c>
      <c r="J76" s="1"/>
      <c r="K76" s="5"/>
      <c r="L76" s="6"/>
      <c r="M76" s="8"/>
      <c r="N76" s="1"/>
      <c r="O76" s="5">
        <f t="shared" si="11"/>
        <v>74</v>
      </c>
      <c r="P76" s="6">
        <f t="shared" si="9"/>
        <v>2.8160000000000016</v>
      </c>
      <c r="Q76" s="7">
        <f t="shared" si="8"/>
        <v>1.5275660582380664E-3</v>
      </c>
    </row>
    <row r="77" spans="3:17" x14ac:dyDescent="0.3">
      <c r="C77" s="5"/>
      <c r="D77" s="6"/>
      <c r="E77" s="3"/>
      <c r="F77" s="3"/>
      <c r="G77" s="5">
        <f t="shared" si="10"/>
        <v>75</v>
      </c>
      <c r="H77" s="6">
        <v>1.452</v>
      </c>
      <c r="I77" s="7">
        <f t="shared" ref="I77:I102" si="12">10^-H77</f>
        <v>3.5318316979195678E-2</v>
      </c>
      <c r="J77" s="1"/>
      <c r="K77" s="5"/>
      <c r="L77" s="6"/>
      <c r="M77" s="8"/>
      <c r="N77" s="1"/>
      <c r="O77" s="5">
        <f t="shared" si="11"/>
        <v>75</v>
      </c>
      <c r="P77" s="6">
        <f t="shared" si="9"/>
        <v>2.8600000000000017</v>
      </c>
      <c r="Q77" s="7">
        <f t="shared" ref="Q77:Q102" si="13">10^-P77</f>
        <v>1.3803842646028784E-3</v>
      </c>
    </row>
    <row r="78" spans="3:17" x14ac:dyDescent="0.3">
      <c r="C78" s="5"/>
      <c r="D78" s="6"/>
      <c r="E78" s="3"/>
      <c r="F78" s="3"/>
      <c r="G78" s="5">
        <f t="shared" si="10"/>
        <v>76</v>
      </c>
      <c r="H78" s="6">
        <v>1.474</v>
      </c>
      <c r="I78" s="7">
        <f t="shared" si="12"/>
        <v>3.3573761424295454E-2</v>
      </c>
      <c r="J78" s="1"/>
      <c r="K78" s="5"/>
      <c r="L78" s="6"/>
      <c r="M78" s="8"/>
      <c r="N78" s="1"/>
      <c r="O78" s="5">
        <f t="shared" si="11"/>
        <v>76</v>
      </c>
      <c r="P78" s="6">
        <f t="shared" si="9"/>
        <v>2.9040000000000017</v>
      </c>
      <c r="Q78" s="7">
        <f t="shared" si="13"/>
        <v>1.2473835142429374E-3</v>
      </c>
    </row>
    <row r="79" spans="3:17" x14ac:dyDescent="0.3">
      <c r="C79" s="5"/>
      <c r="D79" s="6"/>
      <c r="E79" s="3"/>
      <c r="F79" s="3"/>
      <c r="G79" s="5">
        <f t="shared" si="10"/>
        <v>77</v>
      </c>
      <c r="H79" s="6">
        <v>1.496</v>
      </c>
      <c r="I79" s="7">
        <f t="shared" si="12"/>
        <v>3.1915378551007609E-2</v>
      </c>
      <c r="J79" s="1"/>
      <c r="K79" s="5"/>
      <c r="L79" s="6"/>
      <c r="M79" s="8"/>
      <c r="N79" s="1"/>
      <c r="O79" s="5">
        <f t="shared" si="11"/>
        <v>77</v>
      </c>
      <c r="P79" s="6">
        <f t="shared" ref="P79:P102" si="14">P78+0.044</f>
        <v>2.9480000000000017</v>
      </c>
      <c r="Q79" s="7">
        <f t="shared" si="13"/>
        <v>1.1271974561755046E-3</v>
      </c>
    </row>
    <row r="80" spans="3:17" x14ac:dyDescent="0.3">
      <c r="C80" s="5"/>
      <c r="D80" s="6"/>
      <c r="E80" s="3"/>
      <c r="F80" s="3"/>
      <c r="G80" s="5">
        <f t="shared" si="10"/>
        <v>78</v>
      </c>
      <c r="H80" s="6">
        <v>1.518</v>
      </c>
      <c r="I80" s="7">
        <f t="shared" si="12"/>
        <v>3.0338911841942689E-2</v>
      </c>
      <c r="J80" s="1"/>
      <c r="K80" s="5"/>
      <c r="L80" s="6"/>
      <c r="M80" s="8"/>
      <c r="N80" s="1"/>
      <c r="O80" s="5">
        <f t="shared" si="11"/>
        <v>78</v>
      </c>
      <c r="P80" s="6">
        <f t="shared" si="14"/>
        <v>2.9920000000000018</v>
      </c>
      <c r="Q80" s="7">
        <f t="shared" si="13"/>
        <v>1.018591388054112E-3</v>
      </c>
    </row>
    <row r="81" spans="3:17" x14ac:dyDescent="0.3">
      <c r="C81" s="5"/>
      <c r="D81" s="6"/>
      <c r="E81" s="3"/>
      <c r="F81" s="3"/>
      <c r="G81" s="5">
        <f t="shared" si="10"/>
        <v>79</v>
      </c>
      <c r="H81" s="6">
        <v>1.54</v>
      </c>
      <c r="I81" s="7">
        <f t="shared" si="12"/>
        <v>2.8840315031266047E-2</v>
      </c>
      <c r="J81" s="1"/>
      <c r="K81" s="5"/>
      <c r="L81" s="6"/>
      <c r="M81" s="8"/>
      <c r="N81" s="1"/>
      <c r="O81" s="5">
        <f t="shared" si="11"/>
        <v>79</v>
      </c>
      <c r="P81" s="6">
        <f t="shared" si="14"/>
        <v>3.0360000000000018</v>
      </c>
      <c r="Q81" s="7">
        <f t="shared" si="13"/>
        <v>9.2044957175316711E-4</v>
      </c>
    </row>
    <row r="82" spans="3:17" x14ac:dyDescent="0.3">
      <c r="C82" s="5"/>
      <c r="D82" s="6"/>
      <c r="E82" s="3"/>
      <c r="F82" s="3"/>
      <c r="G82" s="5">
        <f t="shared" si="10"/>
        <v>80</v>
      </c>
      <c r="H82" s="6">
        <v>1.5619999999999998</v>
      </c>
      <c r="I82" s="7">
        <f t="shared" si="12"/>
        <v>2.7415741719278828E-2</v>
      </c>
      <c r="J82" s="1"/>
      <c r="K82" s="5"/>
      <c r="L82" s="6"/>
      <c r="M82" s="8"/>
      <c r="N82" s="1"/>
      <c r="O82" s="5">
        <f t="shared" si="11"/>
        <v>80</v>
      </c>
      <c r="P82" s="6">
        <f t="shared" si="14"/>
        <v>3.0800000000000018</v>
      </c>
      <c r="Q82" s="7">
        <f t="shared" si="13"/>
        <v>8.3176377110266654E-4</v>
      </c>
    </row>
    <row r="83" spans="3:17" x14ac:dyDescent="0.3">
      <c r="C83" s="5"/>
      <c r="D83" s="6"/>
      <c r="E83" s="3"/>
      <c r="F83" s="3"/>
      <c r="G83" s="5">
        <f t="shared" si="10"/>
        <v>81</v>
      </c>
      <c r="H83" s="6">
        <v>1.5839999999999999</v>
      </c>
      <c r="I83" s="7">
        <f t="shared" si="12"/>
        <v>2.6061535499988953E-2</v>
      </c>
      <c r="J83" s="1"/>
      <c r="K83" s="5"/>
      <c r="L83" s="6"/>
      <c r="M83" s="8"/>
      <c r="N83" s="1"/>
      <c r="O83" s="5">
        <f t="shared" si="11"/>
        <v>81</v>
      </c>
      <c r="P83" s="6">
        <f t="shared" si="14"/>
        <v>3.1240000000000019</v>
      </c>
      <c r="Q83" s="7">
        <f t="shared" si="13"/>
        <v>7.5162289401820167E-4</v>
      </c>
    </row>
    <row r="84" spans="3:17" x14ac:dyDescent="0.3">
      <c r="C84" s="5"/>
      <c r="D84" s="6"/>
      <c r="E84" s="3"/>
      <c r="F84" s="3"/>
      <c r="G84" s="5">
        <f t="shared" si="10"/>
        <v>82</v>
      </c>
      <c r="H84" s="6">
        <v>1.6059999999999999</v>
      </c>
      <c r="I84" s="7">
        <f t="shared" si="12"/>
        <v>2.4774220576332853E-2</v>
      </c>
      <c r="J84" s="1"/>
      <c r="K84" s="5"/>
      <c r="L84" s="6"/>
      <c r="M84" s="8"/>
      <c r="N84" s="1"/>
      <c r="O84" s="5">
        <f t="shared" si="11"/>
        <v>82</v>
      </c>
      <c r="P84" s="6">
        <f t="shared" si="14"/>
        <v>3.1680000000000019</v>
      </c>
      <c r="Q84" s="7">
        <f t="shared" si="13"/>
        <v>6.7920363261718137E-4</v>
      </c>
    </row>
    <row r="85" spans="3:17" x14ac:dyDescent="0.3">
      <c r="C85" s="5"/>
      <c r="D85" s="6"/>
      <c r="E85" s="3"/>
      <c r="F85" s="3"/>
      <c r="G85" s="5">
        <f t="shared" si="10"/>
        <v>83</v>
      </c>
      <c r="H85" s="6">
        <v>1.6279999999999999</v>
      </c>
      <c r="I85" s="7">
        <f t="shared" si="12"/>
        <v>2.3550492838960095E-2</v>
      </c>
      <c r="J85" s="1"/>
      <c r="K85" s="5"/>
      <c r="L85" s="6"/>
      <c r="M85" s="8"/>
      <c r="N85" s="1"/>
      <c r="O85" s="5">
        <f t="shared" si="11"/>
        <v>83</v>
      </c>
      <c r="P85" s="6">
        <f t="shared" si="14"/>
        <v>3.212000000000002</v>
      </c>
      <c r="Q85" s="7">
        <f t="shared" si="13"/>
        <v>6.1376200516479091E-4</v>
      </c>
    </row>
    <row r="86" spans="3:17" x14ac:dyDescent="0.3">
      <c r="C86" s="5"/>
      <c r="D86" s="6"/>
      <c r="E86" s="3"/>
      <c r="F86" s="3"/>
      <c r="G86" s="5">
        <f t="shared" si="10"/>
        <v>84</v>
      </c>
      <c r="H86" s="6">
        <v>1.65</v>
      </c>
      <c r="I86" s="7">
        <f t="shared" si="12"/>
        <v>2.2387211385683389E-2</v>
      </c>
      <c r="J86" s="1"/>
      <c r="K86" s="5"/>
      <c r="L86" s="6"/>
      <c r="M86" s="8"/>
      <c r="N86" s="1"/>
      <c r="O86" s="5">
        <f t="shared" si="11"/>
        <v>84</v>
      </c>
      <c r="P86" s="6">
        <f t="shared" si="14"/>
        <v>3.256000000000002</v>
      </c>
      <c r="Q86" s="7">
        <f t="shared" si="13"/>
        <v>5.5462571295790788E-4</v>
      </c>
    </row>
    <row r="87" spans="3:17" x14ac:dyDescent="0.3">
      <c r="C87" s="5"/>
      <c r="D87" s="6"/>
      <c r="E87" s="3"/>
      <c r="F87" s="3"/>
      <c r="G87" s="5">
        <f t="shared" si="10"/>
        <v>85</v>
      </c>
      <c r="H87" s="6">
        <v>1.6719999999999999</v>
      </c>
      <c r="I87" s="7">
        <f t="shared" si="12"/>
        <v>2.1281390459827118E-2</v>
      </c>
      <c r="J87" s="1"/>
      <c r="K87" s="5"/>
      <c r="L87" s="6"/>
      <c r="M87" s="8"/>
      <c r="N87" s="1"/>
      <c r="O87" s="5">
        <f t="shared" si="11"/>
        <v>85</v>
      </c>
      <c r="P87" s="6">
        <f t="shared" si="14"/>
        <v>3.300000000000002</v>
      </c>
      <c r="Q87" s="7">
        <f t="shared" si="13"/>
        <v>5.0118723362726938E-4</v>
      </c>
    </row>
    <row r="88" spans="3:17" x14ac:dyDescent="0.3">
      <c r="C88" s="5"/>
      <c r="D88" s="6"/>
      <c r="E88" s="3"/>
      <c r="F88" s="3"/>
      <c r="G88" s="5">
        <f t="shared" si="10"/>
        <v>86</v>
      </c>
      <c r="H88" s="6">
        <v>1.694</v>
      </c>
      <c r="I88" s="7">
        <f t="shared" si="12"/>
        <v>2.023019178678271E-2</v>
      </c>
      <c r="J88" s="1"/>
      <c r="K88" s="5"/>
      <c r="L88" s="6"/>
      <c r="M88" s="8"/>
      <c r="N88" s="1"/>
      <c r="O88" s="5">
        <f t="shared" si="11"/>
        <v>86</v>
      </c>
      <c r="P88" s="6">
        <f t="shared" si="14"/>
        <v>3.3440000000000021</v>
      </c>
      <c r="Q88" s="7">
        <f t="shared" si="13"/>
        <v>4.5289757990361819E-4</v>
      </c>
    </row>
    <row r="89" spans="3:17" x14ac:dyDescent="0.3">
      <c r="C89" s="5"/>
      <c r="D89" s="6"/>
      <c r="E89" s="3"/>
      <c r="F89" s="3"/>
      <c r="G89" s="5">
        <f t="shared" si="10"/>
        <v>87</v>
      </c>
      <c r="H89" s="6">
        <v>1.716</v>
      </c>
      <c r="I89" s="7">
        <f t="shared" si="12"/>
        <v>1.9230917289101576E-2</v>
      </c>
      <c r="J89" s="1"/>
      <c r="K89" s="5"/>
      <c r="L89" s="6"/>
      <c r="M89" s="8"/>
      <c r="N89" s="1"/>
      <c r="O89" s="5">
        <f t="shared" si="11"/>
        <v>87</v>
      </c>
      <c r="P89" s="6">
        <f t="shared" si="14"/>
        <v>3.3880000000000021</v>
      </c>
      <c r="Q89" s="7">
        <f t="shared" si="13"/>
        <v>4.0926065973000868E-4</v>
      </c>
    </row>
    <row r="90" spans="3:17" x14ac:dyDescent="0.3">
      <c r="C90" s="5"/>
      <c r="D90" s="6"/>
      <c r="E90" s="3"/>
      <c r="F90" s="3"/>
      <c r="G90" s="5">
        <f t="shared" si="10"/>
        <v>88</v>
      </c>
      <c r="H90" s="6">
        <v>1.738</v>
      </c>
      <c r="I90" s="7">
        <f t="shared" si="12"/>
        <v>1.8281002161427414E-2</v>
      </c>
      <c r="J90" s="1"/>
      <c r="K90" s="5"/>
      <c r="L90" s="6"/>
      <c r="M90" s="8"/>
      <c r="N90" s="1"/>
      <c r="O90" s="5">
        <f t="shared" si="11"/>
        <v>88</v>
      </c>
      <c r="P90" s="6">
        <f t="shared" si="14"/>
        <v>3.4320000000000022</v>
      </c>
      <c r="Q90" s="7">
        <f t="shared" si="13"/>
        <v>3.6982817978026402E-4</v>
      </c>
    </row>
    <row r="91" spans="3:17" x14ac:dyDescent="0.3">
      <c r="C91" s="5"/>
      <c r="D91" s="6"/>
      <c r="E91" s="3"/>
      <c r="F91" s="3"/>
      <c r="G91" s="5">
        <f t="shared" si="10"/>
        <v>89</v>
      </c>
      <c r="H91" s="6">
        <v>1.76</v>
      </c>
      <c r="I91" s="7">
        <f t="shared" si="12"/>
        <v>1.7378008287493755E-2</v>
      </c>
      <c r="J91" s="1"/>
      <c r="K91" s="5"/>
      <c r="L91" s="6"/>
      <c r="M91" s="8"/>
      <c r="N91" s="1"/>
      <c r="O91" s="5">
        <f t="shared" si="11"/>
        <v>89</v>
      </c>
      <c r="P91" s="6">
        <f t="shared" si="14"/>
        <v>3.4760000000000022</v>
      </c>
      <c r="Q91" s="7">
        <f t="shared" si="13"/>
        <v>3.3419504002611206E-4</v>
      </c>
    </row>
    <row r="92" spans="3:17" x14ac:dyDescent="0.3">
      <c r="C92" s="5"/>
      <c r="D92" s="6"/>
      <c r="E92" s="3"/>
      <c r="F92" s="3"/>
      <c r="G92" s="5">
        <f t="shared" si="10"/>
        <v>90</v>
      </c>
      <c r="H92" s="6">
        <v>1.7819999999999998</v>
      </c>
      <c r="I92" s="7">
        <f t="shared" si="12"/>
        <v>1.6519617982290142E-2</v>
      </c>
      <c r="J92" s="1"/>
      <c r="K92" s="5"/>
      <c r="L92" s="6"/>
      <c r="M92" s="8"/>
      <c r="N92" s="1"/>
      <c r="O92" s="5">
        <f t="shared" si="11"/>
        <v>90</v>
      </c>
      <c r="P92" s="6">
        <f t="shared" si="14"/>
        <v>3.5200000000000022</v>
      </c>
      <c r="Q92" s="7">
        <f t="shared" si="13"/>
        <v>3.0199517204020001E-4</v>
      </c>
    </row>
    <row r="93" spans="3:17" x14ac:dyDescent="0.3">
      <c r="C93" s="5"/>
      <c r="D93" s="6"/>
      <c r="E93" s="3"/>
      <c r="F93" s="3"/>
      <c r="G93" s="5">
        <f t="shared" si="10"/>
        <v>91</v>
      </c>
      <c r="H93" s="6">
        <v>1.8039999999999998</v>
      </c>
      <c r="I93" s="7">
        <f t="shared" si="12"/>
        <v>1.5703628043335527E-2</v>
      </c>
      <c r="J93" s="1"/>
      <c r="K93" s="5"/>
      <c r="L93" s="6"/>
      <c r="M93" s="8"/>
      <c r="N93" s="1"/>
      <c r="O93" s="5">
        <f t="shared" si="11"/>
        <v>91</v>
      </c>
      <c r="P93" s="6">
        <f t="shared" si="14"/>
        <v>3.5640000000000023</v>
      </c>
      <c r="Q93" s="7">
        <f t="shared" si="13"/>
        <v>2.7289777828080241E-4</v>
      </c>
    </row>
    <row r="94" spans="3:17" x14ac:dyDescent="0.3">
      <c r="C94" s="5"/>
      <c r="D94" s="6"/>
      <c r="E94" s="3"/>
      <c r="F94" s="3"/>
      <c r="G94" s="5">
        <f t="shared" si="10"/>
        <v>92</v>
      </c>
      <c r="H94" s="6">
        <v>1.8259999999999998</v>
      </c>
      <c r="I94" s="7">
        <f t="shared" si="12"/>
        <v>1.492794409578996E-2</v>
      </c>
      <c r="J94" s="1"/>
      <c r="K94" s="5"/>
      <c r="L94" s="6"/>
      <c r="M94" s="8"/>
      <c r="N94" s="1"/>
      <c r="O94" s="5">
        <f t="shared" si="11"/>
        <v>92</v>
      </c>
      <c r="P94" s="6">
        <f t="shared" si="14"/>
        <v>3.6080000000000023</v>
      </c>
      <c r="Q94" s="7">
        <f t="shared" si="13"/>
        <v>2.4660393372343226E-4</v>
      </c>
    </row>
    <row r="95" spans="3:17" x14ac:dyDescent="0.3">
      <c r="C95" s="5"/>
      <c r="D95" s="6"/>
      <c r="E95" s="3"/>
      <c r="F95" s="3"/>
      <c r="G95" s="5">
        <f t="shared" si="10"/>
        <v>93</v>
      </c>
      <c r="H95" s="6">
        <v>1.8479999999999999</v>
      </c>
      <c r="I95" s="7">
        <f t="shared" si="12"/>
        <v>1.4190575216890914E-2</v>
      </c>
      <c r="J95" s="1"/>
      <c r="K95" s="5"/>
      <c r="L95" s="6"/>
      <c r="M95" s="8"/>
      <c r="N95" s="1"/>
      <c r="O95" s="5">
        <f t="shared" si="11"/>
        <v>93</v>
      </c>
      <c r="P95" s="6">
        <f t="shared" si="14"/>
        <v>3.6520000000000024</v>
      </c>
      <c r="Q95" s="7">
        <f t="shared" si="13"/>
        <v>2.2284351492702915E-4</v>
      </c>
    </row>
    <row r="96" spans="3:17" x14ac:dyDescent="0.3">
      <c r="C96" s="5"/>
      <c r="D96" s="6"/>
      <c r="E96" s="3"/>
      <c r="F96" s="3"/>
      <c r="G96" s="5">
        <f t="shared" si="10"/>
        <v>94</v>
      </c>
      <c r="H96" s="6">
        <v>1.8699999999999999</v>
      </c>
      <c r="I96" s="7">
        <f t="shared" si="12"/>
        <v>1.3489628825916537E-2</v>
      </c>
      <c r="J96" s="1"/>
      <c r="K96" s="5"/>
      <c r="L96" s="6"/>
      <c r="M96" s="8"/>
      <c r="N96" s="1"/>
      <c r="O96" s="5">
        <f t="shared" si="11"/>
        <v>94</v>
      </c>
      <c r="P96" s="6">
        <f t="shared" si="14"/>
        <v>3.6960000000000024</v>
      </c>
      <c r="Q96" s="7">
        <f t="shared" si="13"/>
        <v>2.0137242498623756E-4</v>
      </c>
    </row>
    <row r="97" spans="3:17" x14ac:dyDescent="0.3">
      <c r="C97" s="5"/>
      <c r="D97" s="6"/>
      <c r="E97" s="3"/>
      <c r="F97" s="3"/>
      <c r="G97" s="5">
        <f t="shared" si="10"/>
        <v>95</v>
      </c>
      <c r="H97" s="6">
        <v>1.8919999999999999</v>
      </c>
      <c r="I97" s="7">
        <f t="shared" si="12"/>
        <v>1.2823305826560211E-2</v>
      </c>
      <c r="J97" s="1"/>
      <c r="K97" s="5"/>
      <c r="L97" s="6"/>
      <c r="M97" s="8"/>
      <c r="N97" s="1"/>
      <c r="O97" s="5">
        <f t="shared" si="11"/>
        <v>95</v>
      </c>
      <c r="P97" s="6">
        <f t="shared" si="14"/>
        <v>3.7400000000000024</v>
      </c>
      <c r="Q97" s="7">
        <f t="shared" si="13"/>
        <v>1.819700858609971E-4</v>
      </c>
    </row>
    <row r="98" spans="3:17" x14ac:dyDescent="0.3">
      <c r="C98" s="5"/>
      <c r="D98" s="6"/>
      <c r="E98" s="3"/>
      <c r="F98" s="3"/>
      <c r="G98" s="5">
        <f t="shared" si="10"/>
        <v>96</v>
      </c>
      <c r="H98" s="6">
        <v>1.9139999999999999</v>
      </c>
      <c r="I98" s="7">
        <f t="shared" si="12"/>
        <v>1.2189895989248658E-2</v>
      </c>
      <c r="J98" s="1"/>
      <c r="K98" s="5"/>
      <c r="L98" s="6"/>
      <c r="M98" s="8"/>
      <c r="N98" s="1"/>
      <c r="O98" s="5">
        <f t="shared" si="11"/>
        <v>96</v>
      </c>
      <c r="P98" s="6">
        <f t="shared" si="14"/>
        <v>3.7840000000000025</v>
      </c>
      <c r="Q98" s="7">
        <f t="shared" si="13"/>
        <v>1.6443717232149222E-4</v>
      </c>
    </row>
    <row r="99" spans="3:17" x14ac:dyDescent="0.3">
      <c r="C99" s="5"/>
      <c r="D99" s="6"/>
      <c r="E99" s="3"/>
      <c r="F99" s="3"/>
      <c r="G99" s="5">
        <f t="shared" si="10"/>
        <v>97</v>
      </c>
      <c r="H99" s="6">
        <v>1.9359999999999999</v>
      </c>
      <c r="I99" s="7">
        <f t="shared" si="12"/>
        <v>1.1587773561551261E-2</v>
      </c>
      <c r="J99" s="1"/>
      <c r="K99" s="5"/>
      <c r="L99" s="6"/>
      <c r="M99" s="8"/>
      <c r="N99" s="1"/>
      <c r="O99" s="5">
        <f t="shared" si="11"/>
        <v>97</v>
      </c>
      <c r="P99" s="6">
        <f t="shared" si="14"/>
        <v>3.8280000000000025</v>
      </c>
      <c r="Q99" s="7">
        <f t="shared" si="13"/>
        <v>1.4859356422869974E-4</v>
      </c>
    </row>
    <row r="100" spans="3:17" x14ac:dyDescent="0.3">
      <c r="C100" s="5"/>
      <c r="D100" s="6"/>
      <c r="E100" s="3"/>
      <c r="F100" s="3"/>
      <c r="G100" s="5">
        <f t="shared" si="10"/>
        <v>98</v>
      </c>
      <c r="H100" s="6">
        <v>1.958</v>
      </c>
      <c r="I100" s="7">
        <f t="shared" si="12"/>
        <v>1.1015393095414147E-2</v>
      </c>
      <c r="J100" s="1"/>
      <c r="K100" s="5"/>
      <c r="L100" s="6"/>
      <c r="M100" s="8"/>
      <c r="N100" s="1"/>
      <c r="O100" s="5">
        <f t="shared" si="11"/>
        <v>98</v>
      </c>
      <c r="P100" s="6">
        <f t="shared" si="14"/>
        <v>3.8720000000000026</v>
      </c>
      <c r="Q100" s="7">
        <f t="shared" si="13"/>
        <v>1.3427649611378543E-4</v>
      </c>
    </row>
    <row r="101" spans="3:17" x14ac:dyDescent="0.3">
      <c r="C101" s="5"/>
      <c r="D101" s="6"/>
      <c r="E101" s="3"/>
      <c r="F101" s="3"/>
      <c r="G101" s="5">
        <f t="shared" si="10"/>
        <v>99</v>
      </c>
      <c r="H101" s="6">
        <v>1.98</v>
      </c>
      <c r="I101" s="7">
        <f t="shared" si="12"/>
        <v>1.0471285480508989E-2</v>
      </c>
      <c r="J101" s="1"/>
      <c r="K101" s="5"/>
      <c r="L101" s="6"/>
      <c r="M101" s="8"/>
      <c r="N101" s="1"/>
      <c r="O101" s="5">
        <f t="shared" si="11"/>
        <v>99</v>
      </c>
      <c r="P101" s="6">
        <f t="shared" si="14"/>
        <v>3.9160000000000026</v>
      </c>
      <c r="Q101" s="7">
        <f t="shared" si="13"/>
        <v>1.21338885046497E-4</v>
      </c>
    </row>
    <row r="102" spans="3:17" x14ac:dyDescent="0.3">
      <c r="C102" s="5"/>
      <c r="D102" s="6"/>
      <c r="E102" s="3"/>
      <c r="F102" s="3"/>
      <c r="G102" s="5">
        <f t="shared" si="10"/>
        <v>100</v>
      </c>
      <c r="H102" s="6">
        <v>2.0019999999999998</v>
      </c>
      <c r="I102" s="7">
        <f t="shared" si="12"/>
        <v>9.9540541735152685E-3</v>
      </c>
      <c r="J102" s="1"/>
      <c r="K102" s="5"/>
      <c r="L102" s="6"/>
      <c r="M102" s="8"/>
      <c r="N102" s="1"/>
      <c r="O102" s="5">
        <f t="shared" si="11"/>
        <v>100</v>
      </c>
      <c r="P102" s="6">
        <f t="shared" si="14"/>
        <v>3.9600000000000026</v>
      </c>
      <c r="Q102" s="7">
        <f t="shared" si="13"/>
        <v>1.0964781961431777E-4</v>
      </c>
    </row>
    <row r="103" spans="3:17" x14ac:dyDescent="0.3">
      <c r="C103" s="1"/>
      <c r="D103" s="1"/>
      <c r="E103" s="1"/>
      <c r="F103" s="1"/>
    </row>
    <row r="104" spans="3:17" x14ac:dyDescent="0.3">
      <c r="C104" s="1"/>
      <c r="D104" s="1"/>
      <c r="E104" s="1"/>
      <c r="F104" s="1"/>
    </row>
    <row r="105" spans="3:17" x14ac:dyDescent="0.3">
      <c r="C105" s="1"/>
      <c r="D105" s="1"/>
      <c r="E105" s="1"/>
      <c r="F105" s="1"/>
    </row>
    <row r="106" spans="3:17" x14ac:dyDescent="0.3">
      <c r="C106" s="1"/>
      <c r="D106" s="1"/>
      <c r="E106" s="1"/>
      <c r="F106" s="1"/>
    </row>
    <row r="107" spans="3:17" x14ac:dyDescent="0.3">
      <c r="C107" s="1"/>
      <c r="D107" s="1"/>
      <c r="E107" s="1"/>
      <c r="F107" s="1"/>
    </row>
    <row r="108" spans="3:17" x14ac:dyDescent="0.3">
      <c r="C108" s="1"/>
      <c r="D108" s="1"/>
      <c r="E108" s="1"/>
      <c r="F108" s="1"/>
    </row>
    <row r="109" spans="3:17" x14ac:dyDescent="0.3">
      <c r="C109" s="1"/>
      <c r="D109" s="1"/>
      <c r="E109" s="1"/>
      <c r="F109" s="1"/>
    </row>
    <row r="110" spans="3:17" x14ac:dyDescent="0.3">
      <c r="C110" s="1"/>
      <c r="D110" s="1"/>
      <c r="E110" s="1"/>
      <c r="F110" s="1"/>
    </row>
    <row r="111" spans="3:17" x14ac:dyDescent="0.3">
      <c r="C111" s="1"/>
      <c r="D111" s="1"/>
      <c r="E111" s="1"/>
      <c r="F111" s="1"/>
    </row>
    <row r="112" spans="3:17" x14ac:dyDescent="0.3">
      <c r="C112" s="1"/>
      <c r="D112" s="1"/>
      <c r="E112" s="1"/>
      <c r="F112" s="1"/>
    </row>
    <row r="113" spans="3:6" x14ac:dyDescent="0.3">
      <c r="C113" s="1"/>
      <c r="D113" s="1"/>
      <c r="E113" s="1"/>
      <c r="F113" s="1"/>
    </row>
    <row r="114" spans="3:6" x14ac:dyDescent="0.3">
      <c r="C114" s="1"/>
      <c r="D114" s="1"/>
      <c r="E114" s="1"/>
      <c r="F114" s="1"/>
    </row>
    <row r="115" spans="3:6" x14ac:dyDescent="0.3">
      <c r="C115" s="1"/>
      <c r="D115" s="1"/>
      <c r="E115" s="1"/>
      <c r="F115" s="1"/>
    </row>
    <row r="116" spans="3:6" x14ac:dyDescent="0.3">
      <c r="C116" s="1"/>
      <c r="D116" s="1"/>
      <c r="E116" s="1"/>
      <c r="F116" s="1"/>
    </row>
    <row r="117" spans="3:6" x14ac:dyDescent="0.3">
      <c r="C117" s="1"/>
      <c r="D117" s="1"/>
      <c r="E117" s="1"/>
      <c r="F117" s="1"/>
    </row>
    <row r="118" spans="3:6" x14ac:dyDescent="0.3">
      <c r="C118" s="1"/>
      <c r="D118" s="1"/>
      <c r="E118" s="1"/>
      <c r="F118" s="1"/>
    </row>
    <row r="119" spans="3:6" x14ac:dyDescent="0.3">
      <c r="C119" s="1"/>
      <c r="D119" s="1"/>
      <c r="E119" s="1"/>
      <c r="F119" s="1"/>
    </row>
    <row r="120" spans="3:6" x14ac:dyDescent="0.3">
      <c r="C120" s="1"/>
      <c r="D120" s="1"/>
      <c r="E120" s="1"/>
      <c r="F120" s="1"/>
    </row>
    <row r="121" spans="3:6" x14ac:dyDescent="0.3">
      <c r="C121" s="1"/>
      <c r="D121" s="1"/>
      <c r="E121" s="1"/>
      <c r="F121" s="1"/>
    </row>
    <row r="122" spans="3:6" x14ac:dyDescent="0.3">
      <c r="C122" s="1"/>
      <c r="D122" s="1"/>
      <c r="E122" s="1"/>
      <c r="F122" s="1"/>
    </row>
    <row r="123" spans="3:6" x14ac:dyDescent="0.3">
      <c r="C123" s="1"/>
      <c r="D123" s="1"/>
      <c r="E123" s="1"/>
      <c r="F123" s="1"/>
    </row>
    <row r="124" spans="3:6" x14ac:dyDescent="0.3">
      <c r="C124" s="1"/>
      <c r="D124" s="1"/>
      <c r="E124" s="1"/>
      <c r="F124" s="1"/>
    </row>
    <row r="125" spans="3:6" x14ac:dyDescent="0.3">
      <c r="C125" s="1"/>
      <c r="D125" s="1"/>
      <c r="E125" s="1"/>
      <c r="F125" s="1"/>
    </row>
    <row r="126" spans="3:6" x14ac:dyDescent="0.3">
      <c r="C126" s="1"/>
      <c r="D126" s="1"/>
      <c r="E126" s="1"/>
      <c r="F126" s="1"/>
    </row>
    <row r="127" spans="3:6" x14ac:dyDescent="0.3">
      <c r="C127" s="1"/>
      <c r="D127" s="1"/>
      <c r="E127" s="1"/>
      <c r="F127" s="1"/>
    </row>
    <row r="128" spans="3:6" x14ac:dyDescent="0.3">
      <c r="C128" s="1"/>
      <c r="D128" s="1"/>
      <c r="E128" s="1"/>
      <c r="F128" s="1"/>
    </row>
    <row r="129" spans="3:6" x14ac:dyDescent="0.3">
      <c r="C129" s="1"/>
      <c r="D129" s="1"/>
      <c r="E129" s="1"/>
      <c r="F129" s="1"/>
    </row>
    <row r="130" spans="3:6" x14ac:dyDescent="0.3">
      <c r="C130" s="1"/>
      <c r="D130" s="1"/>
      <c r="E130" s="1"/>
      <c r="F130" s="1"/>
    </row>
    <row r="131" spans="3:6" x14ac:dyDescent="0.3">
      <c r="C131" s="1"/>
      <c r="D131" s="1"/>
      <c r="E131" s="1"/>
      <c r="F131" s="1"/>
    </row>
    <row r="132" spans="3:6" x14ac:dyDescent="0.3">
      <c r="C132" s="1"/>
      <c r="D132" s="1"/>
      <c r="E132" s="1"/>
      <c r="F132" s="1"/>
    </row>
    <row r="133" spans="3:6" x14ac:dyDescent="0.3">
      <c r="C133" s="1"/>
      <c r="D133" s="1"/>
      <c r="E133" s="1"/>
      <c r="F133" s="1"/>
    </row>
    <row r="134" spans="3:6" x14ac:dyDescent="0.3">
      <c r="C134" s="1"/>
      <c r="D134" s="1"/>
      <c r="E134" s="1"/>
      <c r="F134" s="1"/>
    </row>
    <row r="135" spans="3:6" x14ac:dyDescent="0.3">
      <c r="C135" s="1"/>
      <c r="D135" s="1"/>
      <c r="E135" s="1"/>
      <c r="F135" s="1"/>
    </row>
    <row r="136" spans="3:6" x14ac:dyDescent="0.3">
      <c r="C136" s="1"/>
      <c r="D136" s="1"/>
      <c r="E136" s="1"/>
      <c r="F136" s="1"/>
    </row>
    <row r="137" spans="3:6" x14ac:dyDescent="0.3">
      <c r="C137" s="1"/>
      <c r="D137" s="1"/>
      <c r="E137" s="1"/>
      <c r="F137" s="1"/>
    </row>
    <row r="138" spans="3:6" x14ac:dyDescent="0.3">
      <c r="C138" s="1"/>
      <c r="D138" s="1"/>
      <c r="E138" s="1"/>
      <c r="F138" s="1"/>
    </row>
    <row r="139" spans="3:6" x14ac:dyDescent="0.3">
      <c r="C139" s="1"/>
      <c r="D139" s="1"/>
      <c r="E139" s="1"/>
      <c r="F139" s="1"/>
    </row>
    <row r="140" spans="3:6" x14ac:dyDescent="0.3">
      <c r="C140" s="1"/>
      <c r="D140" s="1"/>
      <c r="E140" s="1"/>
      <c r="F140" s="1"/>
    </row>
    <row r="141" spans="3:6" x14ac:dyDescent="0.3">
      <c r="C141" s="1"/>
      <c r="D141" s="1"/>
      <c r="E141" s="1"/>
      <c r="F141" s="1"/>
    </row>
    <row r="142" spans="3:6" x14ac:dyDescent="0.3">
      <c r="C142" s="1"/>
      <c r="D142" s="1"/>
      <c r="E142" s="1"/>
      <c r="F142" s="1"/>
    </row>
    <row r="143" spans="3:6" x14ac:dyDescent="0.3">
      <c r="C143" s="1"/>
      <c r="D143" s="1"/>
      <c r="E143" s="1"/>
      <c r="F143" s="1"/>
    </row>
    <row r="144" spans="3:6" x14ac:dyDescent="0.3">
      <c r="C144" s="1"/>
      <c r="D144" s="1"/>
      <c r="E144" s="1"/>
      <c r="F144" s="1"/>
    </row>
    <row r="145" spans="3:6" x14ac:dyDescent="0.3">
      <c r="C145" s="1"/>
      <c r="D145" s="1"/>
      <c r="E145" s="1"/>
      <c r="F145" s="1"/>
    </row>
    <row r="146" spans="3:6" x14ac:dyDescent="0.3">
      <c r="C146" s="1"/>
      <c r="D146" s="1"/>
      <c r="E146" s="1"/>
      <c r="F146" s="1"/>
    </row>
    <row r="147" spans="3:6" x14ac:dyDescent="0.3">
      <c r="C147" s="1"/>
      <c r="D147" s="1"/>
      <c r="E147" s="1"/>
      <c r="F147" s="1"/>
    </row>
    <row r="148" spans="3:6" x14ac:dyDescent="0.3">
      <c r="C148" s="1"/>
      <c r="D148" s="1"/>
      <c r="E148" s="1"/>
      <c r="F148" s="1"/>
    </row>
    <row r="149" spans="3:6" x14ac:dyDescent="0.3">
      <c r="C149" s="1"/>
      <c r="D149" s="1"/>
      <c r="E149" s="1"/>
      <c r="F149" s="1"/>
    </row>
    <row r="150" spans="3:6" x14ac:dyDescent="0.3">
      <c r="C150" s="1"/>
      <c r="D150" s="1"/>
      <c r="E150" s="1"/>
      <c r="F150" s="1"/>
    </row>
    <row r="151" spans="3:6" x14ac:dyDescent="0.3">
      <c r="C151" s="1"/>
      <c r="D151" s="1"/>
      <c r="E151" s="1"/>
      <c r="F151" s="1"/>
    </row>
    <row r="152" spans="3:6" x14ac:dyDescent="0.3">
      <c r="C152" s="1"/>
      <c r="D152" s="1"/>
      <c r="E152" s="1"/>
      <c r="F152" s="1"/>
    </row>
    <row r="153" spans="3:6" x14ac:dyDescent="0.3">
      <c r="C153" s="1"/>
      <c r="D153" s="1"/>
      <c r="E153" s="1"/>
      <c r="F153" s="1"/>
    </row>
    <row r="154" spans="3:6" x14ac:dyDescent="0.3">
      <c r="C154" s="1"/>
      <c r="D154" s="1"/>
      <c r="E154" s="1"/>
      <c r="F154" s="1"/>
    </row>
    <row r="155" spans="3:6" x14ac:dyDescent="0.3">
      <c r="C155" s="1"/>
      <c r="D155" s="1"/>
      <c r="E155" s="1"/>
      <c r="F155" s="1"/>
    </row>
    <row r="156" spans="3:6" x14ac:dyDescent="0.3">
      <c r="C156" s="1"/>
      <c r="D156" s="1"/>
      <c r="E156" s="1"/>
      <c r="F156" s="1"/>
    </row>
    <row r="157" spans="3:6" x14ac:dyDescent="0.3">
      <c r="C157" s="1"/>
      <c r="D157" s="1"/>
      <c r="E157" s="1"/>
      <c r="F157" s="1"/>
    </row>
    <row r="158" spans="3:6" x14ac:dyDescent="0.3">
      <c r="C158" s="1"/>
      <c r="D158" s="1"/>
      <c r="E158" s="1"/>
      <c r="F158" s="1"/>
    </row>
    <row r="159" spans="3:6" x14ac:dyDescent="0.3">
      <c r="C159" s="1"/>
      <c r="D159" s="1"/>
      <c r="E159" s="1"/>
      <c r="F159" s="1"/>
    </row>
    <row r="160" spans="3:6" x14ac:dyDescent="0.3">
      <c r="C160" s="1"/>
      <c r="D160" s="1"/>
      <c r="E160" s="1"/>
      <c r="F160" s="1"/>
    </row>
    <row r="161" spans="3:6" x14ac:dyDescent="0.3">
      <c r="C161" s="1"/>
      <c r="D161" s="1"/>
      <c r="E161" s="1"/>
      <c r="F161" s="1"/>
    </row>
    <row r="162" spans="3:6" x14ac:dyDescent="0.3">
      <c r="C162" s="1"/>
      <c r="D162" s="1"/>
      <c r="E162" s="1"/>
      <c r="F162" s="1"/>
    </row>
    <row r="163" spans="3:6" x14ac:dyDescent="0.3">
      <c r="C163" s="1"/>
      <c r="D163" s="1"/>
      <c r="E163" s="1"/>
      <c r="F163" s="1"/>
    </row>
    <row r="164" spans="3:6" x14ac:dyDescent="0.3">
      <c r="C164" s="1"/>
      <c r="D164" s="1"/>
      <c r="E164" s="1"/>
      <c r="F164" s="1"/>
    </row>
    <row r="165" spans="3:6" x14ac:dyDescent="0.3">
      <c r="C165" s="1"/>
      <c r="D165" s="1"/>
      <c r="E165" s="1"/>
      <c r="F165" s="1"/>
    </row>
    <row r="166" spans="3:6" x14ac:dyDescent="0.3">
      <c r="C166" s="1"/>
      <c r="D166" s="1"/>
      <c r="E166" s="1"/>
      <c r="F166" s="1"/>
    </row>
    <row r="167" spans="3:6" x14ac:dyDescent="0.3">
      <c r="C167" s="1"/>
      <c r="D167" s="1"/>
      <c r="E167" s="1"/>
      <c r="F167" s="1"/>
    </row>
    <row r="168" spans="3:6" x14ac:dyDescent="0.3">
      <c r="C168" s="1"/>
      <c r="D168" s="1"/>
      <c r="E168" s="1"/>
      <c r="F168" s="1"/>
    </row>
    <row r="169" spans="3:6" x14ac:dyDescent="0.3">
      <c r="C169" s="1"/>
      <c r="D169" s="1"/>
      <c r="E169" s="1"/>
      <c r="F169" s="1"/>
    </row>
    <row r="170" spans="3:6" x14ac:dyDescent="0.3">
      <c r="C170" s="1"/>
      <c r="D170" s="1"/>
      <c r="E170" s="1"/>
      <c r="F170" s="1"/>
    </row>
    <row r="171" spans="3:6" x14ac:dyDescent="0.3">
      <c r="C171" s="1"/>
      <c r="D171" s="1"/>
      <c r="E171" s="1"/>
      <c r="F171" s="1"/>
    </row>
    <row r="172" spans="3:6" x14ac:dyDescent="0.3">
      <c r="C172" s="1"/>
      <c r="D172" s="1"/>
      <c r="E172" s="1"/>
      <c r="F172" s="1"/>
    </row>
    <row r="173" spans="3:6" x14ac:dyDescent="0.3">
      <c r="C173" s="1"/>
      <c r="D173" s="1"/>
      <c r="E173" s="1"/>
      <c r="F173" s="1"/>
    </row>
    <row r="174" spans="3:6" x14ac:dyDescent="0.3">
      <c r="C174" s="1"/>
      <c r="D174" s="1"/>
      <c r="E174" s="1"/>
      <c r="F174" s="1"/>
    </row>
    <row r="175" spans="3:6" x14ac:dyDescent="0.3">
      <c r="C175" s="1"/>
      <c r="D175" s="1"/>
      <c r="E175" s="1"/>
      <c r="F175" s="1"/>
    </row>
    <row r="176" spans="3:6" x14ac:dyDescent="0.3">
      <c r="C176" s="1"/>
      <c r="D176" s="1"/>
      <c r="E176" s="1"/>
      <c r="F176" s="1"/>
    </row>
    <row r="177" spans="3:6" x14ac:dyDescent="0.3">
      <c r="C177" s="1"/>
      <c r="D177" s="1"/>
      <c r="E177" s="1"/>
      <c r="F177" s="1"/>
    </row>
    <row r="178" spans="3:6" x14ac:dyDescent="0.3">
      <c r="C178" s="1"/>
      <c r="D178" s="1"/>
      <c r="E178" s="1"/>
      <c r="F178" s="1"/>
    </row>
    <row r="179" spans="3:6" x14ac:dyDescent="0.3">
      <c r="C179" s="1"/>
      <c r="D179" s="1"/>
      <c r="E179" s="1"/>
      <c r="F179" s="1"/>
    </row>
    <row r="180" spans="3:6" x14ac:dyDescent="0.3">
      <c r="C180" s="1"/>
      <c r="D180" s="1"/>
      <c r="E180" s="1"/>
      <c r="F180" s="1"/>
    </row>
    <row r="181" spans="3:6" x14ac:dyDescent="0.3">
      <c r="C181" s="1"/>
      <c r="D181" s="1"/>
      <c r="E181" s="1"/>
      <c r="F181" s="1"/>
    </row>
    <row r="182" spans="3:6" x14ac:dyDescent="0.3">
      <c r="C182" s="1"/>
      <c r="D182" s="1"/>
      <c r="E182" s="1"/>
      <c r="F182" s="1"/>
    </row>
    <row r="183" spans="3:6" x14ac:dyDescent="0.3">
      <c r="C183" s="1"/>
      <c r="D183" s="1"/>
      <c r="E183" s="1"/>
      <c r="F183" s="1"/>
    </row>
    <row r="184" spans="3:6" x14ac:dyDescent="0.3">
      <c r="C184" s="1"/>
      <c r="D184" s="1"/>
      <c r="E184" s="1"/>
      <c r="F184" s="1"/>
    </row>
    <row r="185" spans="3:6" x14ac:dyDescent="0.3">
      <c r="C185" s="1"/>
      <c r="D185" s="1"/>
      <c r="E185" s="1"/>
      <c r="F185" s="1"/>
    </row>
    <row r="186" spans="3:6" x14ac:dyDescent="0.3">
      <c r="C186" s="1"/>
      <c r="D186" s="1"/>
      <c r="E186" s="1"/>
      <c r="F186" s="1"/>
    </row>
    <row r="187" spans="3:6" x14ac:dyDescent="0.3">
      <c r="C187" s="1"/>
      <c r="D187" s="1"/>
      <c r="E187" s="1"/>
      <c r="F187" s="1"/>
    </row>
    <row r="188" spans="3:6" x14ac:dyDescent="0.3">
      <c r="C188" s="1"/>
      <c r="D188" s="1"/>
      <c r="E188" s="1"/>
      <c r="F188" s="1"/>
    </row>
    <row r="189" spans="3:6" x14ac:dyDescent="0.3">
      <c r="C189" s="1"/>
      <c r="D189" s="1"/>
      <c r="E189" s="1"/>
      <c r="F189" s="1"/>
    </row>
    <row r="190" spans="3:6" x14ac:dyDescent="0.3">
      <c r="C190" s="1"/>
      <c r="D190" s="1"/>
      <c r="E190" s="1"/>
      <c r="F190" s="1"/>
    </row>
    <row r="191" spans="3:6" x14ac:dyDescent="0.3">
      <c r="C191" s="1"/>
      <c r="D191" s="1"/>
      <c r="E191" s="1"/>
      <c r="F191" s="1"/>
    </row>
    <row r="192" spans="3:6" x14ac:dyDescent="0.3">
      <c r="C192" s="1"/>
      <c r="D192" s="1"/>
      <c r="E192" s="1"/>
      <c r="F192" s="1"/>
    </row>
    <row r="193" spans="3:6" x14ac:dyDescent="0.3">
      <c r="C193" s="1"/>
      <c r="D193" s="1"/>
      <c r="E193" s="1"/>
      <c r="F193" s="1"/>
    </row>
    <row r="194" spans="3:6" x14ac:dyDescent="0.3">
      <c r="C194" s="1"/>
      <c r="D194" s="1"/>
      <c r="E194" s="1"/>
      <c r="F194" s="1"/>
    </row>
    <row r="195" spans="3:6" x14ac:dyDescent="0.3">
      <c r="C195" s="1"/>
      <c r="D195" s="1"/>
      <c r="E195" s="1"/>
      <c r="F195" s="1"/>
    </row>
    <row r="196" spans="3:6" x14ac:dyDescent="0.3">
      <c r="C196" s="1"/>
      <c r="D196" s="1"/>
      <c r="E196" s="1"/>
      <c r="F196" s="1"/>
    </row>
    <row r="197" spans="3:6" x14ac:dyDescent="0.3">
      <c r="C197" s="1"/>
      <c r="D197" s="1"/>
      <c r="E197" s="1"/>
      <c r="F197" s="1"/>
    </row>
    <row r="198" spans="3:6" x14ac:dyDescent="0.3">
      <c r="C198" s="1"/>
      <c r="D198" s="1"/>
      <c r="E198" s="1"/>
      <c r="F198" s="1"/>
    </row>
    <row r="199" spans="3:6" x14ac:dyDescent="0.3">
      <c r="C199" s="1"/>
      <c r="D199" s="1"/>
      <c r="E199" s="1"/>
      <c r="F199" s="1"/>
    </row>
    <row r="200" spans="3:6" x14ac:dyDescent="0.3">
      <c r="C200" s="1"/>
      <c r="D200" s="1"/>
      <c r="E200" s="1"/>
      <c r="F200" s="1"/>
    </row>
    <row r="201" spans="3:6" x14ac:dyDescent="0.3">
      <c r="C201" s="1"/>
      <c r="D201" s="1"/>
      <c r="E201" s="1"/>
      <c r="F201" s="1"/>
    </row>
    <row r="202" spans="3:6" x14ac:dyDescent="0.3">
      <c r="C202" s="1"/>
      <c r="D202" s="1"/>
      <c r="E202" s="1"/>
      <c r="F202" s="1"/>
    </row>
    <row r="203" spans="3:6" x14ac:dyDescent="0.3">
      <c r="C203" s="1"/>
      <c r="D203" s="1"/>
      <c r="E203" s="1"/>
      <c r="F203" s="1"/>
    </row>
    <row r="204" spans="3:6" x14ac:dyDescent="0.3">
      <c r="C204" s="1"/>
      <c r="D204" s="1"/>
      <c r="E204" s="1"/>
      <c r="F204" s="1"/>
    </row>
    <row r="205" spans="3:6" x14ac:dyDescent="0.3">
      <c r="C205" s="1"/>
      <c r="D205" s="1"/>
      <c r="E205" s="1"/>
      <c r="F205" s="1"/>
    </row>
    <row r="206" spans="3:6" x14ac:dyDescent="0.3">
      <c r="C206" s="1"/>
      <c r="D206" s="1"/>
      <c r="E206" s="1"/>
      <c r="F206" s="1"/>
    </row>
    <row r="207" spans="3:6" x14ac:dyDescent="0.3">
      <c r="C207" s="1"/>
      <c r="D207" s="1"/>
      <c r="E207" s="1"/>
      <c r="F207" s="1"/>
    </row>
    <row r="208" spans="3:6" x14ac:dyDescent="0.3">
      <c r="C208" s="1"/>
      <c r="D208" s="1"/>
      <c r="E208" s="1"/>
      <c r="F208" s="1"/>
    </row>
    <row r="209" spans="3:6" x14ac:dyDescent="0.3">
      <c r="C209" s="1"/>
      <c r="D209" s="1"/>
      <c r="E209" s="1"/>
      <c r="F209" s="1"/>
    </row>
    <row r="210" spans="3:6" x14ac:dyDescent="0.3">
      <c r="C210" s="1"/>
      <c r="D210" s="1"/>
      <c r="E210" s="1"/>
      <c r="F210" s="1"/>
    </row>
    <row r="211" spans="3:6" x14ac:dyDescent="0.3">
      <c r="C211" s="1"/>
      <c r="D211" s="1"/>
      <c r="E211" s="1"/>
      <c r="F211" s="1"/>
    </row>
    <row r="212" spans="3:6" x14ac:dyDescent="0.3">
      <c r="C212" s="1"/>
      <c r="D212" s="1"/>
      <c r="E212" s="1"/>
      <c r="F212" s="1"/>
    </row>
    <row r="213" spans="3:6" x14ac:dyDescent="0.3">
      <c r="C213" s="1"/>
      <c r="D213" s="1"/>
      <c r="E213" s="1"/>
      <c r="F213" s="1"/>
    </row>
    <row r="214" spans="3:6" x14ac:dyDescent="0.3">
      <c r="C214" s="1"/>
      <c r="D214" s="1"/>
      <c r="E214" s="1"/>
      <c r="F214" s="1"/>
    </row>
    <row r="215" spans="3:6" x14ac:dyDescent="0.3">
      <c r="C215" s="1"/>
      <c r="D215" s="1"/>
      <c r="E215" s="1"/>
      <c r="F215" s="1"/>
    </row>
    <row r="216" spans="3:6" x14ac:dyDescent="0.3">
      <c r="C216" s="1"/>
      <c r="D216" s="1"/>
      <c r="E216" s="1"/>
      <c r="F216" s="1"/>
    </row>
    <row r="217" spans="3:6" x14ac:dyDescent="0.3">
      <c r="C217" s="1"/>
      <c r="D217" s="1"/>
      <c r="E217" s="1"/>
      <c r="F217" s="1"/>
    </row>
    <row r="218" spans="3:6" x14ac:dyDescent="0.3">
      <c r="C218" s="1"/>
      <c r="D218" s="1"/>
      <c r="E218" s="1"/>
      <c r="F218" s="1"/>
    </row>
    <row r="219" spans="3:6" x14ac:dyDescent="0.3">
      <c r="C219" s="1"/>
      <c r="D219" s="1"/>
      <c r="E219" s="1"/>
      <c r="F219" s="1"/>
    </row>
    <row r="220" spans="3:6" x14ac:dyDescent="0.3">
      <c r="C220" s="1"/>
      <c r="D220" s="1"/>
      <c r="E220" s="1"/>
      <c r="F220" s="1"/>
    </row>
    <row r="221" spans="3:6" x14ac:dyDescent="0.3">
      <c r="C221" s="1"/>
      <c r="D221" s="1"/>
      <c r="E221" s="1"/>
      <c r="F221" s="1"/>
    </row>
    <row r="222" spans="3:6" x14ac:dyDescent="0.3">
      <c r="C222" s="1"/>
      <c r="D222" s="1"/>
      <c r="E222" s="1"/>
      <c r="F222" s="1"/>
    </row>
    <row r="223" spans="3:6" x14ac:dyDescent="0.3">
      <c r="C223" s="1"/>
      <c r="D223" s="1"/>
      <c r="E223" s="1"/>
      <c r="F223" s="1"/>
    </row>
    <row r="224" spans="3:6" x14ac:dyDescent="0.3">
      <c r="C224" s="1"/>
      <c r="D224" s="1"/>
      <c r="E224" s="1"/>
      <c r="F224" s="1"/>
    </row>
    <row r="225" spans="3:6" x14ac:dyDescent="0.3">
      <c r="C225" s="1"/>
      <c r="D225" s="1"/>
      <c r="E225" s="1"/>
      <c r="F225" s="1"/>
    </row>
    <row r="226" spans="3:6" x14ac:dyDescent="0.3">
      <c r="C226" s="1"/>
      <c r="D226" s="1"/>
      <c r="E226" s="1"/>
      <c r="F226" s="1"/>
    </row>
    <row r="227" spans="3:6" x14ac:dyDescent="0.3">
      <c r="C227" s="1"/>
      <c r="D227" s="1"/>
      <c r="E227" s="1"/>
      <c r="F227" s="1"/>
    </row>
    <row r="228" spans="3:6" x14ac:dyDescent="0.3">
      <c r="C228" s="1"/>
      <c r="D228" s="1"/>
      <c r="E228" s="1"/>
      <c r="F228" s="1"/>
    </row>
    <row r="229" spans="3:6" x14ac:dyDescent="0.3">
      <c r="C229" s="1"/>
      <c r="D229" s="1"/>
      <c r="E229" s="1"/>
      <c r="F229" s="1"/>
    </row>
    <row r="230" spans="3:6" x14ac:dyDescent="0.3">
      <c r="C230" s="1"/>
      <c r="D230" s="1"/>
      <c r="E230" s="1"/>
      <c r="F230" s="1"/>
    </row>
    <row r="231" spans="3:6" x14ac:dyDescent="0.3">
      <c r="C231" s="1"/>
      <c r="D231" s="1"/>
      <c r="E231" s="1"/>
      <c r="F231" s="1"/>
    </row>
    <row r="232" spans="3:6" x14ac:dyDescent="0.3">
      <c r="C232" s="1"/>
      <c r="D232" s="1"/>
      <c r="E232" s="1"/>
      <c r="F232" s="1"/>
    </row>
    <row r="233" spans="3:6" x14ac:dyDescent="0.3">
      <c r="C233" s="1"/>
      <c r="D233" s="1"/>
      <c r="E233" s="1"/>
      <c r="F233" s="1"/>
    </row>
    <row r="234" spans="3:6" x14ac:dyDescent="0.3">
      <c r="C234" s="1"/>
      <c r="D234" s="1"/>
      <c r="E234" s="1"/>
      <c r="F234" s="1"/>
    </row>
    <row r="235" spans="3:6" x14ac:dyDescent="0.3">
      <c r="C235" s="1"/>
      <c r="D235" s="1"/>
      <c r="E235" s="1"/>
      <c r="F235" s="1"/>
    </row>
    <row r="236" spans="3:6" x14ac:dyDescent="0.3">
      <c r="C236" s="1"/>
      <c r="D236" s="1"/>
      <c r="E236" s="1"/>
      <c r="F236" s="1"/>
    </row>
    <row r="237" spans="3:6" x14ac:dyDescent="0.3">
      <c r="C237" s="1"/>
      <c r="D237" s="1"/>
      <c r="E237" s="1"/>
      <c r="F237" s="1"/>
    </row>
    <row r="238" spans="3:6" x14ac:dyDescent="0.3">
      <c r="C238" s="1"/>
      <c r="D238" s="1"/>
      <c r="E238" s="1"/>
      <c r="F238" s="1"/>
    </row>
    <row r="239" spans="3:6" x14ac:dyDescent="0.3">
      <c r="C239" s="1"/>
      <c r="D239" s="1"/>
      <c r="E239" s="1"/>
      <c r="F239" s="1"/>
    </row>
    <row r="240" spans="3:6" x14ac:dyDescent="0.3">
      <c r="C240" s="1"/>
      <c r="D240" s="1"/>
      <c r="E240" s="1"/>
      <c r="F240" s="1"/>
    </row>
    <row r="241" spans="3:6" x14ac:dyDescent="0.3">
      <c r="C241" s="1"/>
      <c r="D241" s="1"/>
      <c r="E241" s="1"/>
      <c r="F241" s="1"/>
    </row>
    <row r="242" spans="3:6" x14ac:dyDescent="0.3">
      <c r="C242" s="1"/>
      <c r="D242" s="1"/>
      <c r="E242" s="1"/>
      <c r="F242" s="1"/>
    </row>
    <row r="243" spans="3:6" x14ac:dyDescent="0.3">
      <c r="C243" s="1"/>
      <c r="D243" s="1"/>
      <c r="E243" s="1"/>
      <c r="F243" s="1"/>
    </row>
    <row r="244" spans="3:6" x14ac:dyDescent="0.3">
      <c r="C244" s="1"/>
      <c r="D244" s="1"/>
      <c r="E244" s="1"/>
      <c r="F244" s="1"/>
    </row>
    <row r="245" spans="3:6" x14ac:dyDescent="0.3">
      <c r="C245" s="1"/>
      <c r="D245" s="1"/>
      <c r="E245" s="1"/>
      <c r="F245" s="1"/>
    </row>
    <row r="246" spans="3:6" x14ac:dyDescent="0.3">
      <c r="C246" s="1"/>
      <c r="D246" s="1"/>
      <c r="E246" s="1"/>
      <c r="F246" s="1"/>
    </row>
    <row r="247" spans="3:6" x14ac:dyDescent="0.3">
      <c r="C247" s="1"/>
      <c r="D247" s="1"/>
      <c r="E247" s="1"/>
      <c r="F247" s="1"/>
    </row>
    <row r="248" spans="3:6" x14ac:dyDescent="0.3">
      <c r="C248" s="1"/>
      <c r="D248" s="1"/>
      <c r="E248" s="1"/>
      <c r="F248" s="1"/>
    </row>
    <row r="249" spans="3:6" x14ac:dyDescent="0.3">
      <c r="C249" s="1"/>
      <c r="D249" s="1"/>
      <c r="E249" s="1"/>
      <c r="F249" s="1"/>
    </row>
    <row r="250" spans="3:6" x14ac:dyDescent="0.3">
      <c r="C250" s="1"/>
      <c r="D250" s="1"/>
      <c r="E250" s="1"/>
      <c r="F250" s="1"/>
    </row>
    <row r="251" spans="3:6" x14ac:dyDescent="0.3">
      <c r="C251" s="1"/>
      <c r="D251" s="1"/>
      <c r="E251" s="1"/>
      <c r="F251" s="1"/>
    </row>
    <row r="252" spans="3:6" x14ac:dyDescent="0.3">
      <c r="C252" s="1"/>
      <c r="D252" s="1"/>
      <c r="E252" s="1"/>
      <c r="F252" s="1"/>
    </row>
    <row r="253" spans="3:6" x14ac:dyDescent="0.3">
      <c r="C253" s="1"/>
      <c r="D253" s="1"/>
      <c r="E253" s="1"/>
      <c r="F253" s="1"/>
    </row>
    <row r="254" spans="3:6" x14ac:dyDescent="0.3">
      <c r="C254" s="1"/>
      <c r="D254" s="1"/>
      <c r="E254" s="1"/>
      <c r="F254" s="1"/>
    </row>
    <row r="255" spans="3:6" x14ac:dyDescent="0.3">
      <c r="C255" s="1"/>
      <c r="D255" s="1"/>
      <c r="E255" s="1"/>
      <c r="F255" s="1"/>
    </row>
    <row r="256" spans="3:6" x14ac:dyDescent="0.3">
      <c r="C256" s="1"/>
      <c r="D256" s="1"/>
      <c r="E256" s="1"/>
      <c r="F256" s="1"/>
    </row>
    <row r="257" spans="3:6" x14ac:dyDescent="0.3">
      <c r="C257" s="1"/>
      <c r="D257" s="1"/>
      <c r="E257" s="1"/>
      <c r="F257" s="1"/>
    </row>
    <row r="258" spans="3:6" x14ac:dyDescent="0.3">
      <c r="C258" s="1"/>
      <c r="D258" s="1"/>
      <c r="E258" s="1"/>
      <c r="F258" s="1"/>
    </row>
    <row r="259" spans="3:6" x14ac:dyDescent="0.3">
      <c r="C259" s="1"/>
      <c r="D259" s="1"/>
      <c r="E259" s="1"/>
      <c r="F259" s="1"/>
    </row>
    <row r="260" spans="3:6" x14ac:dyDescent="0.3">
      <c r="C260" s="1"/>
      <c r="D260" s="1"/>
      <c r="E260" s="1"/>
      <c r="F260" s="1"/>
    </row>
    <row r="261" spans="3:6" x14ac:dyDescent="0.3">
      <c r="C261" s="1"/>
      <c r="D261" s="1"/>
      <c r="E261" s="1"/>
      <c r="F261" s="1"/>
    </row>
    <row r="262" spans="3:6" x14ac:dyDescent="0.3">
      <c r="C262" s="1"/>
      <c r="D262" s="1"/>
      <c r="E262" s="1"/>
      <c r="F262" s="1"/>
    </row>
    <row r="263" spans="3:6" x14ac:dyDescent="0.3">
      <c r="C263" s="1"/>
      <c r="D263" s="1"/>
      <c r="E263" s="1"/>
      <c r="F263" s="1"/>
    </row>
    <row r="264" spans="3:6" x14ac:dyDescent="0.3">
      <c r="C264" s="1"/>
      <c r="D264" s="1"/>
      <c r="E264" s="1"/>
      <c r="F264" s="1"/>
    </row>
    <row r="265" spans="3:6" x14ac:dyDescent="0.3">
      <c r="C265" s="1"/>
      <c r="D265" s="1"/>
      <c r="E265" s="1"/>
      <c r="F265" s="1"/>
    </row>
    <row r="266" spans="3:6" x14ac:dyDescent="0.3">
      <c r="C266" s="1"/>
      <c r="D266" s="1"/>
      <c r="E266" s="1"/>
      <c r="F266" s="1"/>
    </row>
    <row r="267" spans="3:6" x14ac:dyDescent="0.3">
      <c r="C267" s="1"/>
      <c r="D267" s="1"/>
      <c r="E267" s="1"/>
      <c r="F267" s="1"/>
    </row>
    <row r="268" spans="3:6" x14ac:dyDescent="0.3">
      <c r="C268" s="1"/>
      <c r="D268" s="1"/>
      <c r="E268" s="1"/>
      <c r="F268" s="1"/>
    </row>
    <row r="269" spans="3:6" x14ac:dyDescent="0.3">
      <c r="C269" s="1"/>
      <c r="D269" s="1"/>
      <c r="E269" s="1"/>
      <c r="F269" s="1"/>
    </row>
    <row r="270" spans="3:6" x14ac:dyDescent="0.3">
      <c r="C270" s="1"/>
      <c r="D270" s="1"/>
      <c r="E270" s="1"/>
      <c r="F270" s="1"/>
    </row>
    <row r="271" spans="3:6" x14ac:dyDescent="0.3">
      <c r="C271" s="1"/>
      <c r="D271" s="1"/>
      <c r="E271" s="1"/>
      <c r="F271" s="1"/>
    </row>
    <row r="272" spans="3:6" x14ac:dyDescent="0.3">
      <c r="C272" s="1"/>
      <c r="D272" s="1"/>
      <c r="E272" s="1"/>
      <c r="F272" s="1"/>
    </row>
    <row r="273" spans="3:6" x14ac:dyDescent="0.3">
      <c r="C273" s="1"/>
      <c r="D273" s="1"/>
      <c r="E273" s="1"/>
      <c r="F273" s="1"/>
    </row>
    <row r="274" spans="3:6" x14ac:dyDescent="0.3">
      <c r="C274" s="1"/>
      <c r="D274" s="1"/>
      <c r="E274" s="1"/>
      <c r="F274" s="1"/>
    </row>
    <row r="275" spans="3:6" x14ac:dyDescent="0.3">
      <c r="C275" s="1"/>
      <c r="D275" s="1"/>
      <c r="E275" s="1"/>
      <c r="F275" s="1"/>
    </row>
    <row r="276" spans="3:6" x14ac:dyDescent="0.3">
      <c r="C276" s="1"/>
      <c r="D276" s="1"/>
      <c r="E276" s="1"/>
      <c r="F276" s="1"/>
    </row>
    <row r="277" spans="3:6" x14ac:dyDescent="0.3">
      <c r="C277" s="1"/>
      <c r="D277" s="1"/>
      <c r="E277" s="1"/>
      <c r="F277" s="1"/>
    </row>
    <row r="278" spans="3:6" x14ac:dyDescent="0.3">
      <c r="C278" s="1"/>
      <c r="D278" s="1"/>
      <c r="E278" s="1"/>
      <c r="F278" s="1"/>
    </row>
    <row r="279" spans="3:6" x14ac:dyDescent="0.3">
      <c r="C279" s="1"/>
      <c r="D279" s="1"/>
      <c r="E279" s="1"/>
      <c r="F279" s="1"/>
    </row>
    <row r="280" spans="3:6" x14ac:dyDescent="0.3">
      <c r="C280" s="1"/>
      <c r="D280" s="1"/>
      <c r="E280" s="1"/>
      <c r="F280" s="1"/>
    </row>
    <row r="281" spans="3:6" x14ac:dyDescent="0.3">
      <c r="C281" s="1"/>
      <c r="D281" s="1"/>
      <c r="E281" s="1"/>
      <c r="F281" s="1"/>
    </row>
    <row r="282" spans="3:6" x14ac:dyDescent="0.3">
      <c r="C282" s="1"/>
      <c r="D282" s="1"/>
      <c r="E282" s="1"/>
      <c r="F282" s="1"/>
    </row>
    <row r="283" spans="3:6" x14ac:dyDescent="0.3">
      <c r="C283" s="1"/>
      <c r="D283" s="1"/>
      <c r="E283" s="1"/>
      <c r="F283" s="1"/>
    </row>
    <row r="284" spans="3:6" x14ac:dyDescent="0.3">
      <c r="C284" s="1"/>
      <c r="D284" s="1"/>
      <c r="E284" s="1"/>
      <c r="F284" s="1"/>
    </row>
    <row r="285" spans="3:6" x14ac:dyDescent="0.3">
      <c r="C285" s="1"/>
      <c r="D285" s="1"/>
      <c r="E285" s="1"/>
      <c r="F285" s="1"/>
    </row>
    <row r="286" spans="3:6" x14ac:dyDescent="0.3">
      <c r="C286" s="1"/>
      <c r="D286" s="1"/>
      <c r="E286" s="1"/>
      <c r="F286" s="1"/>
    </row>
    <row r="287" spans="3:6" x14ac:dyDescent="0.3">
      <c r="C287" s="1"/>
      <c r="D287" s="1"/>
      <c r="E287" s="1"/>
      <c r="F287" s="1"/>
    </row>
    <row r="288" spans="3:6" x14ac:dyDescent="0.3">
      <c r="C288" s="1"/>
      <c r="D288" s="1"/>
      <c r="E288" s="1"/>
      <c r="F288" s="1"/>
    </row>
    <row r="289" spans="3:6" x14ac:dyDescent="0.3">
      <c r="C289" s="1"/>
      <c r="D289" s="1"/>
      <c r="E289" s="1"/>
      <c r="F289" s="1"/>
    </row>
    <row r="290" spans="3:6" x14ac:dyDescent="0.3">
      <c r="C290" s="1"/>
      <c r="D290" s="1"/>
      <c r="E290" s="1"/>
      <c r="F290" s="1"/>
    </row>
    <row r="291" spans="3:6" x14ac:dyDescent="0.3">
      <c r="C291" s="1"/>
      <c r="D291" s="1"/>
      <c r="E291" s="1"/>
      <c r="F291" s="1"/>
    </row>
    <row r="292" spans="3:6" x14ac:dyDescent="0.3">
      <c r="C292" s="1"/>
      <c r="D292" s="1"/>
      <c r="E292" s="1"/>
      <c r="F292" s="1"/>
    </row>
    <row r="293" spans="3:6" x14ac:dyDescent="0.3">
      <c r="C293" s="1"/>
      <c r="D293" s="1"/>
      <c r="E293" s="1"/>
      <c r="F293" s="1"/>
    </row>
    <row r="294" spans="3:6" x14ac:dyDescent="0.3">
      <c r="C294" s="1"/>
      <c r="D294" s="1"/>
      <c r="E294" s="1"/>
      <c r="F294" s="1"/>
    </row>
    <row r="295" spans="3:6" x14ac:dyDescent="0.3">
      <c r="C295" s="1"/>
      <c r="D295" s="1"/>
      <c r="E295" s="1"/>
      <c r="F295" s="1"/>
    </row>
    <row r="296" spans="3:6" x14ac:dyDescent="0.3">
      <c r="C296" s="1"/>
      <c r="D296" s="1"/>
      <c r="E296" s="1"/>
      <c r="F296" s="1"/>
    </row>
    <row r="297" spans="3:6" x14ac:dyDescent="0.3">
      <c r="C297" s="1"/>
      <c r="D297" s="1"/>
      <c r="E297" s="1"/>
      <c r="F297" s="1"/>
    </row>
    <row r="298" spans="3:6" x14ac:dyDescent="0.3">
      <c r="C298" s="1"/>
      <c r="D298" s="1"/>
      <c r="E298" s="1"/>
      <c r="F298" s="1"/>
    </row>
    <row r="299" spans="3:6" x14ac:dyDescent="0.3">
      <c r="C299" s="1"/>
      <c r="D299" s="1"/>
      <c r="E299" s="1"/>
      <c r="F299" s="1"/>
    </row>
    <row r="300" spans="3:6" x14ac:dyDescent="0.3">
      <c r="C300" s="1"/>
      <c r="D300" s="1"/>
      <c r="E300" s="1"/>
      <c r="F300" s="1"/>
    </row>
    <row r="301" spans="3:6" x14ac:dyDescent="0.3">
      <c r="C301" s="1"/>
      <c r="D301" s="1"/>
      <c r="E301" s="1"/>
      <c r="F301" s="1"/>
    </row>
    <row r="302" spans="3:6" x14ac:dyDescent="0.3">
      <c r="C302" s="1"/>
      <c r="D302" s="1"/>
      <c r="E302" s="1"/>
      <c r="F302" s="1"/>
    </row>
    <row r="303" spans="3:6" x14ac:dyDescent="0.3">
      <c r="C303" s="1"/>
      <c r="D303" s="1"/>
      <c r="E303" s="1"/>
      <c r="F303" s="1"/>
    </row>
    <row r="304" spans="3:6" x14ac:dyDescent="0.3">
      <c r="C304" s="1"/>
      <c r="D304" s="1"/>
      <c r="E304" s="1"/>
      <c r="F304" s="1"/>
    </row>
    <row r="305" spans="3:6" x14ac:dyDescent="0.3">
      <c r="C305" s="1"/>
      <c r="D305" s="1"/>
      <c r="E305" s="1"/>
      <c r="F305" s="1"/>
    </row>
    <row r="306" spans="3:6" x14ac:dyDescent="0.3">
      <c r="C306" s="1"/>
      <c r="D306" s="1"/>
      <c r="E306" s="1"/>
      <c r="F306" s="1"/>
    </row>
    <row r="307" spans="3:6" x14ac:dyDescent="0.3">
      <c r="C307" s="1"/>
      <c r="D307" s="1"/>
      <c r="E307" s="1"/>
      <c r="F307" s="1"/>
    </row>
    <row r="308" spans="3:6" x14ac:dyDescent="0.3">
      <c r="C308" s="1"/>
      <c r="D308" s="1"/>
      <c r="E308" s="1"/>
      <c r="F308" s="1"/>
    </row>
    <row r="309" spans="3:6" x14ac:dyDescent="0.3">
      <c r="C309" s="1"/>
      <c r="D309" s="1"/>
      <c r="E309" s="1"/>
      <c r="F309" s="1"/>
    </row>
    <row r="310" spans="3:6" x14ac:dyDescent="0.3">
      <c r="C310" s="1"/>
      <c r="D310" s="1"/>
      <c r="E310" s="1"/>
      <c r="F310" s="1"/>
    </row>
    <row r="311" spans="3:6" x14ac:dyDescent="0.3">
      <c r="C311" s="1"/>
      <c r="D311" s="1"/>
      <c r="E311" s="1"/>
      <c r="F311" s="1"/>
    </row>
    <row r="312" spans="3:6" x14ac:dyDescent="0.3">
      <c r="C312" s="1"/>
      <c r="D312" s="1"/>
      <c r="E312" s="1"/>
      <c r="F312" s="1"/>
    </row>
    <row r="313" spans="3:6" x14ac:dyDescent="0.3">
      <c r="C313" s="1"/>
      <c r="D313" s="1"/>
      <c r="E313" s="1"/>
      <c r="F313" s="1"/>
    </row>
    <row r="314" spans="3:6" x14ac:dyDescent="0.3">
      <c r="C314" s="1"/>
      <c r="D314" s="1"/>
      <c r="E314" s="1"/>
      <c r="F314" s="1"/>
    </row>
    <row r="315" spans="3:6" x14ac:dyDescent="0.3">
      <c r="C315" s="1"/>
      <c r="D315" s="1"/>
      <c r="E315" s="1"/>
      <c r="F315" s="1"/>
    </row>
    <row r="316" spans="3:6" x14ac:dyDescent="0.3">
      <c r="C316" s="1"/>
      <c r="D316" s="1"/>
      <c r="E316" s="1"/>
      <c r="F316" s="1"/>
    </row>
    <row r="317" spans="3:6" x14ac:dyDescent="0.3">
      <c r="C317" s="1"/>
      <c r="D317" s="1"/>
      <c r="E317" s="1"/>
      <c r="F317" s="1"/>
    </row>
    <row r="318" spans="3:6" x14ac:dyDescent="0.3">
      <c r="C318" s="1"/>
      <c r="D318" s="1"/>
      <c r="E318" s="1"/>
      <c r="F318" s="1"/>
    </row>
    <row r="319" spans="3:6" x14ac:dyDescent="0.3">
      <c r="C319" s="1"/>
      <c r="D319" s="1"/>
      <c r="E319" s="1"/>
      <c r="F319" s="1"/>
    </row>
    <row r="320" spans="3:6" x14ac:dyDescent="0.3">
      <c r="C320" s="1"/>
      <c r="D320" s="1"/>
      <c r="E320" s="1"/>
      <c r="F320" s="1"/>
    </row>
    <row r="321" spans="3:6" x14ac:dyDescent="0.3">
      <c r="C321" s="1"/>
      <c r="D321" s="1"/>
      <c r="E321" s="1"/>
      <c r="F321" s="1"/>
    </row>
    <row r="322" spans="3:6" x14ac:dyDescent="0.3">
      <c r="C322" s="1"/>
      <c r="D322" s="1"/>
      <c r="E322" s="1"/>
      <c r="F322" s="1"/>
    </row>
    <row r="323" spans="3:6" x14ac:dyDescent="0.3">
      <c r="C323" s="1"/>
      <c r="D323" s="1"/>
      <c r="E323" s="1"/>
      <c r="F323" s="1"/>
    </row>
    <row r="324" spans="3:6" x14ac:dyDescent="0.3">
      <c r="C324" s="1"/>
      <c r="D324" s="1"/>
      <c r="E324" s="1"/>
      <c r="F324" s="1"/>
    </row>
    <row r="325" spans="3:6" x14ac:dyDescent="0.3">
      <c r="C325" s="1"/>
      <c r="D325" s="1"/>
      <c r="E325" s="1"/>
      <c r="F325" s="1"/>
    </row>
    <row r="326" spans="3:6" x14ac:dyDescent="0.3">
      <c r="C326" s="1"/>
      <c r="D326" s="1"/>
      <c r="E326" s="1"/>
      <c r="F326" s="1"/>
    </row>
    <row r="327" spans="3:6" x14ac:dyDescent="0.3">
      <c r="C327" s="1"/>
      <c r="D327" s="1"/>
      <c r="E327" s="1"/>
      <c r="F327" s="1"/>
    </row>
    <row r="328" spans="3:6" x14ac:dyDescent="0.3">
      <c r="C328" s="1"/>
      <c r="D328" s="1"/>
      <c r="E328" s="1"/>
      <c r="F328" s="1"/>
    </row>
    <row r="329" spans="3:6" x14ac:dyDescent="0.3">
      <c r="C329" s="1"/>
      <c r="D329" s="1"/>
      <c r="E329" s="1"/>
      <c r="F329" s="1"/>
    </row>
    <row r="330" spans="3:6" x14ac:dyDescent="0.3">
      <c r="C330" s="1"/>
      <c r="D330" s="1"/>
      <c r="E330" s="1"/>
      <c r="F330" s="1"/>
    </row>
    <row r="331" spans="3:6" x14ac:dyDescent="0.3">
      <c r="C331" s="1"/>
      <c r="D331" s="1"/>
      <c r="E331" s="1"/>
      <c r="F331" s="1"/>
    </row>
    <row r="332" spans="3:6" x14ac:dyDescent="0.3">
      <c r="C332" s="1"/>
      <c r="D332" s="1"/>
      <c r="E332" s="1"/>
      <c r="F332" s="1"/>
    </row>
    <row r="333" spans="3:6" x14ac:dyDescent="0.3">
      <c r="C333" s="1"/>
      <c r="D333" s="1"/>
      <c r="E333" s="1"/>
      <c r="F333" s="1"/>
    </row>
    <row r="334" spans="3:6" x14ac:dyDescent="0.3">
      <c r="C334" s="1"/>
      <c r="D334" s="1"/>
      <c r="E334" s="1"/>
      <c r="F334" s="1"/>
    </row>
    <row r="335" spans="3:6" x14ac:dyDescent="0.3">
      <c r="C335" s="1"/>
      <c r="D335" s="1"/>
      <c r="E335" s="1"/>
      <c r="F335" s="1"/>
    </row>
    <row r="336" spans="3:6" x14ac:dyDescent="0.3">
      <c r="C336" s="1"/>
      <c r="D336" s="1"/>
      <c r="E336" s="1"/>
      <c r="F336" s="1"/>
    </row>
    <row r="337" spans="3:6" x14ac:dyDescent="0.3">
      <c r="C337" s="1"/>
      <c r="D337" s="1"/>
      <c r="E337" s="1"/>
      <c r="F337" s="1"/>
    </row>
    <row r="338" spans="3:6" x14ac:dyDescent="0.3">
      <c r="C338" s="1"/>
      <c r="D338" s="1"/>
      <c r="E338" s="1"/>
      <c r="F338" s="1"/>
    </row>
    <row r="339" spans="3:6" x14ac:dyDescent="0.3">
      <c r="C339" s="1"/>
      <c r="D339" s="1"/>
      <c r="E339" s="1"/>
      <c r="F339" s="1"/>
    </row>
    <row r="340" spans="3:6" x14ac:dyDescent="0.3">
      <c r="C340" s="1"/>
      <c r="D340" s="1"/>
      <c r="E340" s="1"/>
      <c r="F340" s="1"/>
    </row>
    <row r="341" spans="3:6" x14ac:dyDescent="0.3">
      <c r="C341" s="1"/>
      <c r="D341" s="1"/>
      <c r="E341" s="1"/>
      <c r="F341" s="1"/>
    </row>
    <row r="342" spans="3:6" x14ac:dyDescent="0.3">
      <c r="C342" s="1"/>
      <c r="D342" s="1"/>
      <c r="E342" s="1"/>
      <c r="F342" s="1"/>
    </row>
    <row r="343" spans="3:6" x14ac:dyDescent="0.3">
      <c r="C343" s="1"/>
      <c r="D343" s="1"/>
      <c r="E343" s="1"/>
      <c r="F343" s="1"/>
    </row>
    <row r="344" spans="3:6" x14ac:dyDescent="0.3">
      <c r="C344" s="1"/>
      <c r="D344" s="1"/>
      <c r="E344" s="1"/>
      <c r="F344" s="1"/>
    </row>
    <row r="345" spans="3:6" x14ac:dyDescent="0.3">
      <c r="C345" s="1"/>
      <c r="D345" s="1"/>
      <c r="E345" s="1"/>
      <c r="F345" s="1"/>
    </row>
    <row r="346" spans="3:6" x14ac:dyDescent="0.3">
      <c r="C346" s="1"/>
      <c r="D346" s="1"/>
      <c r="E346" s="1"/>
      <c r="F346" s="1"/>
    </row>
    <row r="347" spans="3:6" x14ac:dyDescent="0.3">
      <c r="C347" s="1"/>
      <c r="D347" s="1"/>
      <c r="E347" s="1"/>
      <c r="F347" s="1"/>
    </row>
    <row r="348" spans="3:6" x14ac:dyDescent="0.3">
      <c r="C348" s="1"/>
      <c r="D348" s="1"/>
      <c r="E348" s="1"/>
      <c r="F348" s="1"/>
    </row>
    <row r="349" spans="3:6" x14ac:dyDescent="0.3">
      <c r="C349" s="1"/>
      <c r="D349" s="1"/>
      <c r="E349" s="1"/>
      <c r="F349" s="1"/>
    </row>
    <row r="350" spans="3:6" x14ac:dyDescent="0.3">
      <c r="C350" s="1"/>
      <c r="D350" s="1"/>
      <c r="E350" s="1"/>
      <c r="F350" s="1"/>
    </row>
    <row r="351" spans="3:6" x14ac:dyDescent="0.3">
      <c r="C351" s="1"/>
      <c r="D351" s="1"/>
      <c r="E351" s="1"/>
      <c r="F351" s="1"/>
    </row>
    <row r="352" spans="3:6" x14ac:dyDescent="0.3">
      <c r="C352" s="1"/>
      <c r="D352" s="1"/>
      <c r="E352" s="1"/>
      <c r="F352" s="1"/>
    </row>
    <row r="353" spans="3:6" x14ac:dyDescent="0.3">
      <c r="C353" s="1"/>
      <c r="D353" s="1"/>
      <c r="E353" s="1"/>
      <c r="F353" s="1"/>
    </row>
    <row r="354" spans="3:6" x14ac:dyDescent="0.3">
      <c r="C354" s="1"/>
      <c r="D354" s="1"/>
      <c r="E354" s="1"/>
      <c r="F354" s="1"/>
    </row>
    <row r="355" spans="3:6" x14ac:dyDescent="0.3">
      <c r="C355" s="1"/>
      <c r="D355" s="1"/>
      <c r="E355" s="1"/>
      <c r="F355" s="1"/>
    </row>
    <row r="356" spans="3:6" x14ac:dyDescent="0.3">
      <c r="C356" s="1"/>
      <c r="D356" s="1"/>
      <c r="E356" s="1"/>
      <c r="F356" s="1"/>
    </row>
    <row r="357" spans="3:6" x14ac:dyDescent="0.3">
      <c r="C357" s="1"/>
      <c r="D357" s="1"/>
      <c r="E357" s="1"/>
      <c r="F357" s="1"/>
    </row>
    <row r="358" spans="3:6" x14ac:dyDescent="0.3">
      <c r="C358" s="1"/>
      <c r="D358" s="1"/>
      <c r="E358" s="1"/>
      <c r="F358" s="1"/>
    </row>
    <row r="359" spans="3:6" x14ac:dyDescent="0.3">
      <c r="C359" s="1"/>
      <c r="D359" s="1"/>
      <c r="E359" s="1"/>
      <c r="F359" s="1"/>
    </row>
    <row r="360" spans="3:6" x14ac:dyDescent="0.3">
      <c r="C360" s="1"/>
      <c r="D360" s="1"/>
      <c r="E360" s="1"/>
      <c r="F360" s="1"/>
    </row>
    <row r="361" spans="3:6" x14ac:dyDescent="0.3">
      <c r="C361" s="1"/>
      <c r="D361" s="1"/>
      <c r="E361" s="1"/>
      <c r="F361" s="1"/>
    </row>
    <row r="362" spans="3:6" x14ac:dyDescent="0.3">
      <c r="C362" s="1"/>
      <c r="D362" s="1"/>
      <c r="E362" s="1"/>
      <c r="F362" s="1"/>
    </row>
    <row r="363" spans="3:6" x14ac:dyDescent="0.3">
      <c r="C363" s="1"/>
      <c r="D363" s="1"/>
      <c r="E363" s="1"/>
      <c r="F363" s="1"/>
    </row>
    <row r="364" spans="3:6" x14ac:dyDescent="0.3">
      <c r="C364" s="1"/>
      <c r="D364" s="1"/>
      <c r="E364" s="1"/>
      <c r="F364" s="1"/>
    </row>
    <row r="365" spans="3:6" x14ac:dyDescent="0.3">
      <c r="C365" s="1"/>
      <c r="D365" s="1"/>
      <c r="E365" s="1"/>
      <c r="F365" s="1"/>
    </row>
    <row r="366" spans="3:6" x14ac:dyDescent="0.3">
      <c r="C366" s="1"/>
      <c r="D366" s="1"/>
      <c r="E366" s="1"/>
      <c r="F366" s="1"/>
    </row>
    <row r="367" spans="3:6" x14ac:dyDescent="0.3">
      <c r="C367" s="1"/>
      <c r="D367" s="1"/>
      <c r="E367" s="1"/>
      <c r="F367" s="1"/>
    </row>
    <row r="368" spans="3:6" x14ac:dyDescent="0.3">
      <c r="C368" s="1"/>
      <c r="D368" s="1"/>
      <c r="E368" s="1"/>
      <c r="F368" s="1"/>
    </row>
    <row r="369" spans="3:6" x14ac:dyDescent="0.3">
      <c r="C369" s="1"/>
      <c r="D369" s="1"/>
      <c r="E369" s="1"/>
      <c r="F369" s="1"/>
    </row>
    <row r="370" spans="3:6" x14ac:dyDescent="0.3">
      <c r="C370" s="1"/>
      <c r="D370" s="1"/>
      <c r="E370" s="1"/>
      <c r="F370" s="1"/>
    </row>
    <row r="371" spans="3:6" x14ac:dyDescent="0.3">
      <c r="C371" s="1"/>
      <c r="D371" s="1"/>
      <c r="E371" s="1"/>
      <c r="F371" s="1"/>
    </row>
    <row r="372" spans="3:6" x14ac:dyDescent="0.3">
      <c r="C372" s="1"/>
      <c r="D372" s="1"/>
      <c r="E372" s="1"/>
      <c r="F372" s="1"/>
    </row>
    <row r="373" spans="3:6" x14ac:dyDescent="0.3">
      <c r="C373" s="1"/>
      <c r="D373" s="1"/>
      <c r="E373" s="1"/>
      <c r="F373" s="1"/>
    </row>
    <row r="374" spans="3:6" x14ac:dyDescent="0.3">
      <c r="C374" s="1"/>
      <c r="D374" s="1"/>
      <c r="E374" s="1"/>
      <c r="F374" s="1"/>
    </row>
    <row r="375" spans="3:6" x14ac:dyDescent="0.3">
      <c r="C375" s="1"/>
      <c r="D375" s="1"/>
      <c r="E375" s="1"/>
      <c r="F375" s="1"/>
    </row>
    <row r="376" spans="3:6" x14ac:dyDescent="0.3">
      <c r="C376" s="1"/>
      <c r="D376" s="1"/>
      <c r="E376" s="1"/>
      <c r="F376" s="1"/>
    </row>
    <row r="377" spans="3:6" x14ac:dyDescent="0.3">
      <c r="C377" s="1"/>
      <c r="D377" s="1"/>
      <c r="E377" s="1"/>
      <c r="F377" s="1"/>
    </row>
    <row r="378" spans="3:6" x14ac:dyDescent="0.3">
      <c r="C378" s="1"/>
      <c r="D378" s="1"/>
      <c r="E378" s="1"/>
      <c r="F378" s="1"/>
    </row>
    <row r="379" spans="3:6" x14ac:dyDescent="0.3">
      <c r="C379" s="1"/>
      <c r="D379" s="1"/>
      <c r="E379" s="1"/>
      <c r="F379" s="1"/>
    </row>
    <row r="380" spans="3:6" x14ac:dyDescent="0.3">
      <c r="C380" s="1"/>
      <c r="D380" s="1"/>
      <c r="E380" s="1"/>
      <c r="F380" s="1"/>
    </row>
    <row r="381" spans="3:6" x14ac:dyDescent="0.3">
      <c r="C381" s="1"/>
      <c r="D381" s="1"/>
      <c r="E381" s="1"/>
      <c r="F381" s="1"/>
    </row>
    <row r="382" spans="3:6" x14ac:dyDescent="0.3">
      <c r="C382" s="1"/>
      <c r="D382" s="1"/>
      <c r="E382" s="1"/>
      <c r="F382" s="1"/>
    </row>
    <row r="383" spans="3:6" x14ac:dyDescent="0.3">
      <c r="C383" s="1"/>
      <c r="D383" s="1"/>
      <c r="E383" s="1"/>
      <c r="F383" s="1"/>
    </row>
    <row r="384" spans="3:6" x14ac:dyDescent="0.3">
      <c r="C384" s="1"/>
      <c r="D384" s="1"/>
      <c r="E384" s="1"/>
      <c r="F384" s="1"/>
    </row>
    <row r="385" spans="3:6" x14ac:dyDescent="0.3">
      <c r="C385" s="1"/>
      <c r="D385" s="1"/>
      <c r="E385" s="1"/>
      <c r="F385" s="1"/>
    </row>
    <row r="386" spans="3:6" x14ac:dyDescent="0.3">
      <c r="C386" s="1"/>
      <c r="D386" s="1"/>
      <c r="E386" s="1"/>
      <c r="F386" s="1"/>
    </row>
    <row r="387" spans="3:6" x14ac:dyDescent="0.3">
      <c r="C387" s="1"/>
      <c r="D387" s="1"/>
      <c r="E387" s="1"/>
      <c r="F387" s="1"/>
    </row>
    <row r="388" spans="3:6" x14ac:dyDescent="0.3">
      <c r="C388" s="1"/>
      <c r="D388" s="1"/>
      <c r="E388" s="1"/>
      <c r="F388" s="1"/>
    </row>
    <row r="389" spans="3:6" x14ac:dyDescent="0.3">
      <c r="C389" s="1"/>
      <c r="D389" s="1"/>
      <c r="E389" s="1"/>
      <c r="F389" s="1"/>
    </row>
    <row r="390" spans="3:6" x14ac:dyDescent="0.3">
      <c r="C390" s="1"/>
      <c r="D390" s="1"/>
      <c r="E390" s="1"/>
      <c r="F390" s="1"/>
    </row>
    <row r="391" spans="3:6" x14ac:dyDescent="0.3">
      <c r="C391" s="1"/>
      <c r="D391" s="1"/>
      <c r="E391" s="1"/>
      <c r="F391" s="1"/>
    </row>
    <row r="392" spans="3:6" x14ac:dyDescent="0.3">
      <c r="C392" s="1"/>
      <c r="D392" s="1"/>
      <c r="E392" s="1"/>
      <c r="F392" s="1"/>
    </row>
    <row r="393" spans="3:6" x14ac:dyDescent="0.3">
      <c r="C393" s="1"/>
      <c r="D393" s="1"/>
      <c r="E393" s="1"/>
      <c r="F393" s="1"/>
    </row>
    <row r="394" spans="3:6" x14ac:dyDescent="0.3">
      <c r="C394" s="1"/>
      <c r="D394" s="1"/>
      <c r="E394" s="1"/>
      <c r="F394" s="1"/>
    </row>
    <row r="395" spans="3:6" x14ac:dyDescent="0.3">
      <c r="C395" s="1"/>
      <c r="D395" s="1"/>
      <c r="E395" s="1"/>
      <c r="F395" s="1"/>
    </row>
    <row r="396" spans="3:6" x14ac:dyDescent="0.3">
      <c r="C396" s="1"/>
      <c r="D396" s="1"/>
      <c r="E396" s="1"/>
      <c r="F396" s="1"/>
    </row>
    <row r="397" spans="3:6" x14ac:dyDescent="0.3">
      <c r="C397" s="1"/>
      <c r="D397" s="1"/>
      <c r="E397" s="1"/>
      <c r="F397" s="1"/>
    </row>
    <row r="398" spans="3:6" x14ac:dyDescent="0.3">
      <c r="C398" s="1"/>
      <c r="D398" s="1"/>
      <c r="E398" s="1"/>
      <c r="F398" s="1"/>
    </row>
    <row r="399" spans="3:6" x14ac:dyDescent="0.3">
      <c r="C399" s="1"/>
      <c r="D399" s="1"/>
      <c r="E399" s="1"/>
      <c r="F399" s="1"/>
    </row>
    <row r="400" spans="3:6" x14ac:dyDescent="0.3">
      <c r="C400" s="1"/>
      <c r="D400" s="1"/>
      <c r="E400" s="1"/>
      <c r="F400" s="1"/>
    </row>
    <row r="401" spans="3:6" x14ac:dyDescent="0.3">
      <c r="C401" s="1"/>
      <c r="D401" s="1"/>
      <c r="E401" s="1"/>
      <c r="F401" s="1"/>
    </row>
    <row r="402" spans="3:6" x14ac:dyDescent="0.3">
      <c r="C402" s="1"/>
      <c r="D402" s="1"/>
      <c r="E402" s="1"/>
      <c r="F402" s="1"/>
    </row>
  </sheetData>
  <mergeCells count="6">
    <mergeCell ref="A18:B19"/>
    <mergeCell ref="A3:B5"/>
    <mergeCell ref="A6:B6"/>
    <mergeCell ref="A7:B8"/>
    <mergeCell ref="A10:B15"/>
    <mergeCell ref="A17:B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schemas.microsoft.com/office/2006/documentManagement/types"/>
    <ds:schemaRef ds:uri="http://purl.org/dc/dcmitype/"/>
    <ds:schemaRef ds:uri="http://purl.org/dc/elements/1.1/"/>
    <ds:schemaRef ds:uri="http://www.w3.org/XML/1998/namespac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NDL Filters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2017-07-11T19:59:19Z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